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480" windowHeight="8190" firstSheet="2" activeTab="9"/>
  </bookViews>
  <sheets>
    <sheet name="mehed_naised" sheetId="28" r:id="rId1"/>
    <sheet name="noored_tidetid" sheetId="29" r:id="rId2"/>
    <sheet name="ALUSTA SIIT" sheetId="12" r:id="rId3"/>
    <sheet name="SV mehed" sheetId="19" r:id="rId4"/>
    <sheet name="SV Naised" sheetId="26" r:id="rId5"/>
    <sheet name="KSV poisid" sheetId="24" r:id="rId6"/>
    <sheet name="KSV tüdrukud" sheetId="25" r:id="rId7"/>
    <sheet name="SV juunior" sheetId="21" r:id="rId8"/>
    <sheet name="Naised Plokk" sheetId="22" r:id="rId9"/>
    <sheet name="Mehed Plokk" sheetId="27" r:id="rId10"/>
  </sheets>
  <calcPr calcId="145621" iterateDelta="1E-4"/>
</workbook>
</file>

<file path=xl/calcChain.xml><?xml version="1.0" encoding="utf-8"?>
<calcChain xmlns="http://schemas.openxmlformats.org/spreadsheetml/2006/main">
  <c r="E34" i="27" l="1"/>
  <c r="AF81" i="29" l="1"/>
  <c r="S81" i="29"/>
  <c r="AG81" i="29" s="1"/>
  <c r="AF80" i="29"/>
  <c r="S80" i="29"/>
  <c r="AG80" i="29" s="1"/>
  <c r="AF79" i="29"/>
  <c r="S79" i="29"/>
  <c r="AG79" i="29" s="1"/>
  <c r="AF78" i="29"/>
  <c r="S78" i="29"/>
  <c r="AG78" i="29" s="1"/>
  <c r="AF77" i="29"/>
  <c r="S77" i="29"/>
  <c r="AG77" i="29" s="1"/>
  <c r="AF76" i="29"/>
  <c r="S76" i="29"/>
  <c r="AG76" i="29" s="1"/>
  <c r="AF75" i="29"/>
  <c r="S75" i="29"/>
  <c r="AG75" i="29" s="1"/>
  <c r="AF74" i="29"/>
  <c r="S74" i="29"/>
  <c r="AG74" i="29" s="1"/>
  <c r="AF73" i="29"/>
  <c r="S73" i="29"/>
  <c r="AG73" i="29" s="1"/>
  <c r="AF72" i="29"/>
  <c r="S72" i="29"/>
  <c r="AG72" i="29" s="1"/>
  <c r="AF71" i="29"/>
  <c r="S71" i="29"/>
  <c r="AG71" i="29" s="1"/>
  <c r="AF70" i="29"/>
  <c r="S70" i="29"/>
  <c r="AG70" i="29" s="1"/>
  <c r="AF69" i="29"/>
  <c r="S69" i="29"/>
  <c r="AG69" i="29" s="1"/>
  <c r="AF68" i="29"/>
  <c r="S68" i="29"/>
  <c r="AG68" i="29" s="1"/>
  <c r="AF64" i="29"/>
  <c r="S64" i="29"/>
  <c r="AG64" i="29" s="1"/>
  <c r="AF60" i="29"/>
  <c r="S60" i="29"/>
  <c r="AG60" i="29" s="1"/>
  <c r="AF59" i="29"/>
  <c r="S59" i="29"/>
  <c r="AG59" i="29" s="1"/>
  <c r="AF58" i="29"/>
  <c r="S58" i="29"/>
  <c r="AG58" i="29" s="1"/>
  <c r="AF54" i="29"/>
  <c r="S54" i="29"/>
  <c r="AG54" i="29" s="1"/>
  <c r="AF53" i="29"/>
  <c r="S53" i="29"/>
  <c r="AG53" i="29" s="1"/>
  <c r="AF52" i="29"/>
  <c r="S52" i="29"/>
  <c r="AG52" i="29" s="1"/>
  <c r="AF51" i="29"/>
  <c r="S51" i="29"/>
  <c r="AG51" i="29" s="1"/>
  <c r="AF50" i="29"/>
  <c r="S50" i="29"/>
  <c r="AG50" i="29" s="1"/>
  <c r="AF49" i="29"/>
  <c r="S49" i="29"/>
  <c r="AG49" i="29" s="1"/>
  <c r="AF48" i="29"/>
  <c r="S48" i="29"/>
  <c r="AG48" i="29" s="1"/>
  <c r="AF47" i="29"/>
  <c r="S47" i="29"/>
  <c r="AG47" i="29" s="1"/>
  <c r="AF46" i="29"/>
  <c r="S46" i="29"/>
  <c r="AG46" i="29" s="1"/>
  <c r="AF45" i="29"/>
  <c r="S45" i="29"/>
  <c r="AG45" i="29" s="1"/>
  <c r="AF44" i="29"/>
  <c r="S44" i="29"/>
  <c r="AG44" i="29" s="1"/>
  <c r="AF43" i="29"/>
  <c r="S43" i="29"/>
  <c r="AG43" i="29" s="1"/>
  <c r="AF42" i="29"/>
  <c r="S42" i="29"/>
  <c r="AG42" i="29" s="1"/>
  <c r="AF41" i="29"/>
  <c r="S41" i="29"/>
  <c r="AG41" i="29" s="1"/>
  <c r="AF40" i="29"/>
  <c r="S40" i="29"/>
  <c r="AG40" i="29" s="1"/>
  <c r="AF39" i="29"/>
  <c r="S39" i="29"/>
  <c r="AG39" i="29" s="1"/>
  <c r="AF38" i="29"/>
  <c r="S38" i="29"/>
  <c r="AG38" i="29" s="1"/>
  <c r="AF37" i="29"/>
  <c r="S37" i="29"/>
  <c r="AG37" i="29" s="1"/>
  <c r="AF33" i="29"/>
  <c r="S33" i="29"/>
  <c r="AG33" i="29" s="1"/>
  <c r="AF32" i="29"/>
  <c r="S32" i="29"/>
  <c r="AG32" i="29" s="1"/>
  <c r="AF31" i="29"/>
  <c r="S31" i="29"/>
  <c r="AG31" i="29" s="1"/>
  <c r="AF30" i="29"/>
  <c r="S30" i="29"/>
  <c r="AG30" i="29" s="1"/>
  <c r="AF29" i="29"/>
  <c r="S29" i="29"/>
  <c r="AG29" i="29" s="1"/>
  <c r="AF28" i="29"/>
  <c r="S28" i="29"/>
  <c r="AG28" i="29" s="1"/>
  <c r="AF24" i="29"/>
  <c r="S24" i="29"/>
  <c r="AG24" i="29" s="1"/>
  <c r="AF23" i="29"/>
  <c r="S23" i="29"/>
  <c r="AG23" i="29" s="1"/>
  <c r="AF18" i="29"/>
  <c r="S18" i="29"/>
  <c r="AG18" i="29" s="1"/>
  <c r="AF17" i="29"/>
  <c r="S17" i="29"/>
  <c r="AG17" i="29" s="1"/>
  <c r="AF16" i="29"/>
  <c r="S16" i="29"/>
  <c r="AG16" i="29" s="1"/>
  <c r="AF15" i="29"/>
  <c r="S15" i="29"/>
  <c r="AG15" i="29" s="1"/>
  <c r="AF14" i="29"/>
  <c r="S14" i="29"/>
  <c r="AG14" i="29" s="1"/>
  <c r="AF13" i="29"/>
  <c r="S13" i="29"/>
  <c r="AG13" i="29" s="1"/>
  <c r="AF12" i="29"/>
  <c r="S12" i="29"/>
  <c r="AG12" i="29" s="1"/>
  <c r="AF11" i="29"/>
  <c r="S11" i="29"/>
  <c r="AG11" i="29" s="1"/>
  <c r="AF10" i="29"/>
  <c r="S10" i="29"/>
  <c r="AG10" i="29" s="1"/>
  <c r="AF9" i="29"/>
  <c r="S9" i="29"/>
  <c r="AG9" i="29" s="1"/>
  <c r="AF8" i="29"/>
  <c r="S8" i="29"/>
  <c r="AG8" i="29" s="1"/>
  <c r="AF7" i="29"/>
  <c r="S7" i="29"/>
  <c r="AG7" i="29" s="1"/>
  <c r="AF6" i="29"/>
  <c r="S6" i="29"/>
  <c r="AG6" i="29" s="1"/>
  <c r="AF5" i="29"/>
  <c r="S5" i="29"/>
  <c r="AG5" i="29" s="1"/>
  <c r="T90" i="28"/>
  <c r="M90" i="28"/>
  <c r="U90" i="28" s="1"/>
  <c r="T89" i="28"/>
  <c r="M89" i="28"/>
  <c r="U89" i="28" s="1"/>
  <c r="T88" i="28"/>
  <c r="M88" i="28"/>
  <c r="U88" i="28" s="1"/>
  <c r="T84" i="28"/>
  <c r="M84" i="28"/>
  <c r="U84" i="28" s="1"/>
  <c r="T83" i="28"/>
  <c r="M83" i="28"/>
  <c r="U83" i="28" s="1"/>
  <c r="T82" i="28"/>
  <c r="M82" i="28"/>
  <c r="U82" i="28" s="1"/>
  <c r="T78" i="28"/>
  <c r="M78" i="28"/>
  <c r="U78" i="28" s="1"/>
  <c r="T77" i="28"/>
  <c r="M77" i="28"/>
  <c r="U77" i="28" s="1"/>
  <c r="T76" i="28"/>
  <c r="M76" i="28"/>
  <c r="U76" i="28" s="1"/>
  <c r="T72" i="28"/>
  <c r="M72" i="28"/>
  <c r="U72" i="28" s="1"/>
  <c r="T71" i="28"/>
  <c r="M71" i="28"/>
  <c r="U71" i="28" s="1"/>
  <c r="T70" i="28"/>
  <c r="M70" i="28"/>
  <c r="U70" i="28" s="1"/>
  <c r="T69" i="28"/>
  <c r="M69" i="28"/>
  <c r="U69" i="28" s="1"/>
  <c r="T68" i="28"/>
  <c r="M68" i="28"/>
  <c r="U68" i="28" s="1"/>
  <c r="T64" i="28"/>
  <c r="M64" i="28"/>
  <c r="U64" i="28" s="1"/>
  <c r="T63" i="28"/>
  <c r="M63" i="28"/>
  <c r="U63" i="28" s="1"/>
  <c r="T59" i="28"/>
  <c r="M59" i="28"/>
  <c r="U59" i="28" s="1"/>
  <c r="T58" i="28"/>
  <c r="M58" i="28"/>
  <c r="U58" i="28" s="1"/>
  <c r="T57" i="28"/>
  <c r="M57" i="28"/>
  <c r="U57" i="28" s="1"/>
  <c r="T56" i="28"/>
  <c r="M56" i="28"/>
  <c r="U56" i="28" s="1"/>
  <c r="T55" i="28"/>
  <c r="M55" i="28"/>
  <c r="U55" i="28" s="1"/>
  <c r="T54" i="28"/>
  <c r="M54" i="28"/>
  <c r="U54" i="28" s="1"/>
  <c r="T53" i="28"/>
  <c r="M53" i="28"/>
  <c r="U53" i="28" s="1"/>
  <c r="T49" i="28"/>
  <c r="M49" i="28"/>
  <c r="U49" i="28" s="1"/>
  <c r="T48" i="28"/>
  <c r="M48" i="28"/>
  <c r="U48" i="28" s="1"/>
  <c r="T47" i="28"/>
  <c r="M47" i="28"/>
  <c r="U47" i="28" s="1"/>
  <c r="T46" i="28"/>
  <c r="M46" i="28"/>
  <c r="U46" i="28" s="1"/>
  <c r="T45" i="28"/>
  <c r="M45" i="28"/>
  <c r="U45" i="28" s="1"/>
  <c r="T44" i="28"/>
  <c r="M44" i="28"/>
  <c r="U44" i="28" s="1"/>
  <c r="T40" i="28"/>
  <c r="M40" i="28"/>
  <c r="U40" i="28" s="1"/>
  <c r="T39" i="28"/>
  <c r="M39" i="28"/>
  <c r="U39" i="28" s="1"/>
  <c r="T38" i="28"/>
  <c r="M38" i="28"/>
  <c r="U38" i="28" s="1"/>
  <c r="T37" i="28"/>
  <c r="M37" i="28"/>
  <c r="U37" i="28" s="1"/>
  <c r="T33" i="28"/>
  <c r="M33" i="28"/>
  <c r="U33" i="28" s="1"/>
  <c r="T32" i="28"/>
  <c r="M32" i="28"/>
  <c r="U32" i="28" s="1"/>
  <c r="T31" i="28"/>
  <c r="M31" i="28"/>
  <c r="U31" i="28" s="1"/>
  <c r="T30" i="28"/>
  <c r="M30" i="28"/>
  <c r="U30" i="28" s="1"/>
  <c r="T29" i="28"/>
  <c r="M29" i="28"/>
  <c r="U29" i="28" s="1"/>
  <c r="T28" i="28"/>
  <c r="M28" i="28"/>
  <c r="U28" i="28" s="1"/>
  <c r="T27" i="28"/>
  <c r="M27" i="28"/>
  <c r="U27" i="28" s="1"/>
  <c r="T26" i="28"/>
  <c r="M26" i="28"/>
  <c r="U26" i="28" s="1"/>
  <c r="T22" i="28"/>
  <c r="M22" i="28"/>
  <c r="U22" i="28" s="1"/>
  <c r="T21" i="28"/>
  <c r="M21" i="28"/>
  <c r="U21" i="28" s="1"/>
  <c r="T20" i="28"/>
  <c r="M20" i="28"/>
  <c r="U20" i="28" s="1"/>
  <c r="T19" i="28"/>
  <c r="M19" i="28"/>
  <c r="U19" i="28" s="1"/>
  <c r="T18" i="28"/>
  <c r="M18" i="28"/>
  <c r="U18" i="28" s="1"/>
  <c r="T17" i="28"/>
  <c r="M17" i="28"/>
  <c r="U17" i="28" s="1"/>
  <c r="T16" i="28"/>
  <c r="M16" i="28"/>
  <c r="U16" i="28" s="1"/>
  <c r="T15" i="28"/>
  <c r="M15" i="28"/>
  <c r="U15" i="28" s="1"/>
  <c r="T14" i="28"/>
  <c r="M14" i="28"/>
  <c r="U14" i="28" s="1"/>
  <c r="T13" i="28"/>
  <c r="M13" i="28"/>
  <c r="U13" i="28" s="1"/>
  <c r="T12" i="28"/>
  <c r="M12" i="28"/>
  <c r="U12" i="28" s="1"/>
  <c r="T11" i="28"/>
  <c r="M11" i="28"/>
  <c r="U11" i="28" s="1"/>
  <c r="T10" i="28"/>
  <c r="M10" i="28"/>
  <c r="U10" i="28" s="1"/>
  <c r="T9" i="28"/>
  <c r="M9" i="28"/>
  <c r="U9" i="28" s="1"/>
  <c r="T8" i="28"/>
  <c r="M8" i="28"/>
  <c r="U8" i="28" s="1"/>
  <c r="T7" i="28"/>
  <c r="M7" i="28"/>
  <c r="U7" i="28" s="1"/>
  <c r="T6" i="28"/>
  <c r="M6" i="28"/>
  <c r="U6" i="28" s="1"/>
  <c r="T5" i="28"/>
  <c r="M5" i="28"/>
  <c r="U5" i="28" s="1"/>
  <c r="C21" i="21"/>
  <c r="C25" i="21"/>
  <c r="E14" i="22"/>
  <c r="E14" i="27"/>
  <c r="E22" i="27"/>
  <c r="E26" i="27"/>
  <c r="E30" i="27"/>
  <c r="E38" i="27"/>
  <c r="E42" i="27"/>
  <c r="C43" i="27"/>
  <c r="C41" i="27"/>
  <c r="C39" i="27"/>
  <c r="C37" i="27"/>
  <c r="C35" i="27"/>
  <c r="C33" i="27"/>
  <c r="C31" i="27"/>
  <c r="C29" i="27"/>
  <c r="C27" i="27"/>
  <c r="C25" i="27"/>
  <c r="C23" i="27"/>
  <c r="C21" i="27"/>
  <c r="C19" i="27"/>
  <c r="C17" i="27"/>
  <c r="C15" i="27"/>
  <c r="C13" i="27"/>
  <c r="E71" i="19"/>
  <c r="C70" i="19"/>
  <c r="E51" i="19"/>
  <c r="C52" i="19"/>
  <c r="C27" i="26" l="1"/>
  <c r="C25" i="26"/>
  <c r="C23" i="26"/>
  <c r="C21" i="26"/>
  <c r="C19" i="26"/>
  <c r="C17" i="26"/>
  <c r="C15" i="26"/>
  <c r="C13" i="26"/>
  <c r="E39" i="19" l="1"/>
  <c r="C38" i="19"/>
  <c r="E35" i="19"/>
  <c r="C36" i="19"/>
  <c r="E67" i="19"/>
  <c r="C13" i="22"/>
  <c r="C27" i="22"/>
  <c r="C25" i="22"/>
  <c r="C23" i="22"/>
  <c r="C21" i="22"/>
  <c r="C19" i="22"/>
  <c r="C17" i="22"/>
  <c r="C15" i="22"/>
  <c r="C13" i="25"/>
  <c r="C21" i="25"/>
  <c r="C25" i="25"/>
  <c r="C29" i="25"/>
  <c r="C33" i="25"/>
  <c r="C37" i="25"/>
  <c r="C41" i="25"/>
  <c r="C41" i="24"/>
  <c r="C37" i="24"/>
  <c r="C33" i="24"/>
  <c r="C29" i="24"/>
  <c r="C25" i="24"/>
  <c r="C21" i="24"/>
  <c r="C13" i="24"/>
  <c r="E15" i="19"/>
  <c r="C14" i="19"/>
  <c r="E23" i="19"/>
  <c r="C22" i="19"/>
  <c r="E27" i="19"/>
  <c r="C28" i="19"/>
  <c r="E31" i="19"/>
  <c r="C30" i="19"/>
  <c r="E43" i="19"/>
  <c r="C44" i="19"/>
  <c r="E47" i="19"/>
  <c r="C46" i="19"/>
  <c r="E55" i="19"/>
  <c r="C54" i="19"/>
  <c r="E59" i="19"/>
  <c r="C60" i="19"/>
  <c r="E63" i="19"/>
  <c r="C62" i="19"/>
  <c r="C68" i="19"/>
  <c r="E75" i="19"/>
  <c r="C76" i="19"/>
  <c r="C74" i="19"/>
  <c r="C72" i="19"/>
  <c r="C66" i="19"/>
  <c r="C64" i="19"/>
  <c r="C58" i="19"/>
  <c r="C56" i="19"/>
  <c r="C50" i="19"/>
  <c r="C48" i="19"/>
  <c r="C42" i="19"/>
  <c r="C40" i="19"/>
  <c r="C34" i="19"/>
  <c r="C32" i="19"/>
  <c r="C26" i="19"/>
  <c r="C24" i="19"/>
  <c r="C20" i="19"/>
  <c r="C18" i="19"/>
  <c r="C16" i="19"/>
</calcChain>
</file>

<file path=xl/sharedStrings.xml><?xml version="1.0" encoding="utf-8"?>
<sst xmlns="http://schemas.openxmlformats.org/spreadsheetml/2006/main" count="1414" uniqueCount="632">
  <si>
    <t>1/8</t>
  </si>
  <si>
    <t>1/4</t>
  </si>
  <si>
    <t>1/2</t>
  </si>
  <si>
    <t>FINAAL</t>
  </si>
  <si>
    <t>3.-4. KOHT</t>
  </si>
  <si>
    <t>vaba</t>
  </si>
  <si>
    <t>SEERIAPUNKTID</t>
  </si>
  <si>
    <t>Sportvibu mehed:</t>
  </si>
  <si>
    <t>Sportvibu naised:</t>
  </si>
  <si>
    <t>ASETUS</t>
  </si>
  <si>
    <t>SPORTVIBU MEHED</t>
  </si>
  <si>
    <t>PLOKKVIBU NAISED</t>
  </si>
  <si>
    <t>ASETUS KVALIFIK.</t>
  </si>
  <si>
    <t>SILMI DUELLIS</t>
  </si>
  <si>
    <t>Kadetid poisid:</t>
  </si>
  <si>
    <t>Kadetid tüdrukud:</t>
  </si>
  <si>
    <t>SPORTVIBU KADETID NOORMEHED</t>
  </si>
  <si>
    <t>SPORTVIBU KADETID NEIUD</t>
  </si>
  <si>
    <t>Juuniorid:</t>
  </si>
  <si>
    <t>Naised plokk:</t>
  </si>
  <si>
    <t>21(32)</t>
  </si>
  <si>
    <t>1/16</t>
  </si>
  <si>
    <t>Mehed plokk:</t>
  </si>
  <si>
    <t>SPORTVIBU JUUNIORID</t>
  </si>
  <si>
    <t>Ojamäe</t>
  </si>
  <si>
    <t>Kaasik</t>
  </si>
  <si>
    <t>Gross</t>
  </si>
  <si>
    <t>Dubkevics</t>
  </si>
  <si>
    <t>Rist</t>
  </si>
  <si>
    <t>Jonasts</t>
  </si>
  <si>
    <t>Kazus</t>
  </si>
  <si>
    <t>Gribulis</t>
  </si>
  <si>
    <t>Rösler</t>
  </si>
  <si>
    <t>Podins</t>
  </si>
  <si>
    <t>Kukk</t>
  </si>
  <si>
    <t>Pärk</t>
  </si>
  <si>
    <t>Ots</t>
  </si>
  <si>
    <t>Allik</t>
  </si>
  <si>
    <t>Kancleris</t>
  </si>
  <si>
    <t>Viher</t>
  </si>
  <si>
    <t>Petrinš</t>
  </si>
  <si>
    <t>Šukis</t>
  </si>
  <si>
    <t xml:space="preserve">Pärnu Avavõistlus </t>
  </si>
  <si>
    <t>Nurmsalu</t>
  </si>
  <si>
    <t>Pärnat</t>
  </si>
  <si>
    <t>Kononova</t>
  </si>
  <si>
    <t>Luik</t>
  </si>
  <si>
    <t>Melle</t>
  </si>
  <si>
    <t>Kreicberga</t>
  </si>
  <si>
    <t>Lapsins</t>
  </si>
  <si>
    <t>Rjabkova</t>
  </si>
  <si>
    <t>Saks</t>
  </si>
  <si>
    <t>Tukk</t>
  </si>
  <si>
    <t>Pael</t>
  </si>
  <si>
    <t>Kivilo</t>
  </si>
  <si>
    <t>Õun</t>
  </si>
  <si>
    <t>Alliksaar</t>
  </si>
  <si>
    <t>Heinaste</t>
  </si>
  <si>
    <t>Kaevand</t>
  </si>
  <si>
    <t>Tetsmann</t>
  </si>
  <si>
    <t>Peet</t>
  </si>
  <si>
    <t>Põllumäe</t>
  </si>
  <si>
    <t>Olgo</t>
  </si>
  <si>
    <t>Luusepp</t>
  </si>
  <si>
    <t>Kaunis</t>
  </si>
  <si>
    <t>Lilienthal</t>
  </si>
  <si>
    <t>Zalite</t>
  </si>
  <si>
    <t>Oleksejenko</t>
  </si>
  <si>
    <t>Jäätma</t>
  </si>
  <si>
    <t>Hõim</t>
  </si>
  <si>
    <t>Ilves</t>
  </si>
  <si>
    <t>Paas</t>
  </si>
  <si>
    <t>Puusepp</t>
  </si>
  <si>
    <t>Elarts</t>
  </si>
  <si>
    <t>J.Kookla</t>
  </si>
  <si>
    <t>Marandi</t>
  </si>
  <si>
    <t>K.Kookla</t>
  </si>
  <si>
    <t>Kand</t>
  </si>
  <si>
    <t>Piir</t>
  </si>
  <si>
    <t>NAISED</t>
  </si>
  <si>
    <t>MEHED PLOKKVIBU</t>
  </si>
  <si>
    <t>(27,24,24)</t>
  </si>
  <si>
    <t>(22,8,18)</t>
  </si>
  <si>
    <t>(25,23,27)</t>
  </si>
  <si>
    <t>(12,19,13)</t>
  </si>
  <si>
    <t>(24,18,15)</t>
  </si>
  <si>
    <t>(27,24,28)</t>
  </si>
  <si>
    <t>(22,15,17)</t>
  </si>
  <si>
    <t>(15,14,15)</t>
  </si>
  <si>
    <t>(17,21,19)</t>
  </si>
  <si>
    <t>(15,17,8)</t>
  </si>
  <si>
    <t>(18,26,26,23,23)</t>
  </si>
  <si>
    <t>(20,25,22,25,24)</t>
  </si>
  <si>
    <t>(25,24,21,21)</t>
  </si>
  <si>
    <t>(19,28,16,14)</t>
  </si>
  <si>
    <t>(22,24,22,27,22)</t>
  </si>
  <si>
    <t>(25,28,20,23,24)</t>
  </si>
  <si>
    <t>(23,23,26,22,26)</t>
  </si>
  <si>
    <t>(14,25,24,27,13)</t>
  </si>
  <si>
    <t>(24,25,25,27,25)7</t>
  </si>
  <si>
    <t>(23,25,26,27,25)7*</t>
  </si>
  <si>
    <t>(25,23,21,27,26)8</t>
  </si>
  <si>
    <t>(21,24,25,27,18)9</t>
  </si>
  <si>
    <t>(21,17,20,22,22)6</t>
  </si>
  <si>
    <t>(21,22,27,18,21)9</t>
  </si>
  <si>
    <t>(24,25,23,24,24)7*</t>
  </si>
  <si>
    <t>(23,27,23,28,21)7</t>
  </si>
  <si>
    <t>(23,24,24,30,26)</t>
  </si>
  <si>
    <t>(26,24,25,25,27)</t>
  </si>
  <si>
    <t>(22,23,25,26,28)</t>
  </si>
  <si>
    <t>(22,26,23,25,25)</t>
  </si>
  <si>
    <t>(20,15,23)</t>
  </si>
  <si>
    <t>(19,23,21)</t>
  </si>
  <si>
    <t>(25,26,24)</t>
  </si>
  <si>
    <t>(11,21,10)</t>
  </si>
  <si>
    <t>(17,25,27,29)</t>
  </si>
  <si>
    <t>(27,14,22,23)</t>
  </si>
  <si>
    <t>(28,24,22,26)</t>
  </si>
  <si>
    <t>(22,21,25,25)</t>
  </si>
  <si>
    <t>(26,25,22,26)</t>
  </si>
  <si>
    <t>(28,25,23,26)</t>
  </si>
  <si>
    <t>(17,21,21,17)</t>
  </si>
  <si>
    <t>(22,11,22,26)</t>
  </si>
  <si>
    <t>(24,28,24,29,29)</t>
  </si>
  <si>
    <t>(23,28,26,26,28)</t>
  </si>
  <si>
    <t>(21,24,25,25,25)</t>
  </si>
  <si>
    <t>(25,27,24,24,26)</t>
  </si>
  <si>
    <t>(6,6,5,8,24)</t>
  </si>
  <si>
    <t>(28,27,27,28,27)</t>
  </si>
  <si>
    <t>(27,26,27,28,25)10</t>
  </si>
  <si>
    <t>(27,27,23,24,27)9</t>
  </si>
  <si>
    <t>(25,20,23,24,27)</t>
  </si>
  <si>
    <t>(18,20,28.19,18)</t>
  </si>
  <si>
    <t>(26,26,29,29,28)</t>
  </si>
  <si>
    <t>(29,27,30,28,27)</t>
  </si>
  <si>
    <t>(23,27,25,26,27)</t>
  </si>
  <si>
    <t>(25,25,29,27,26)</t>
  </si>
  <si>
    <t>(23,21,25,23)</t>
  </si>
  <si>
    <t>(24,25,24,25)</t>
  </si>
  <si>
    <t>(25,16,18,17)</t>
  </si>
  <si>
    <t>(23,27,24,23)</t>
  </si>
  <si>
    <t>(23,25,24)</t>
  </si>
  <si>
    <t>(28,28,27)</t>
  </si>
  <si>
    <t>(26,27,27)</t>
  </si>
  <si>
    <t>(22,23,24)</t>
  </si>
  <si>
    <t>(29,27,27)</t>
  </si>
  <si>
    <t>(22,25,26)</t>
  </si>
  <si>
    <t>Kiskonen</t>
  </si>
  <si>
    <t>(29,20,23,23)</t>
  </si>
  <si>
    <t>(27,22;29,25)</t>
  </si>
  <si>
    <t>(28,19,28,24,13)5</t>
  </si>
  <si>
    <t>(22,25,26,24,22)9</t>
  </si>
  <si>
    <t>Pärnat  I</t>
  </si>
  <si>
    <t>Nurmsalu  II</t>
  </si>
  <si>
    <t>Melle III</t>
  </si>
  <si>
    <t>Peet  II</t>
  </si>
  <si>
    <t>(22,25,23,25)</t>
  </si>
  <si>
    <t>(13,22,24,19)</t>
  </si>
  <si>
    <t>Olgo  III</t>
  </si>
  <si>
    <t>Jonasts  III</t>
  </si>
  <si>
    <t>Rists</t>
  </si>
  <si>
    <t>(22,26,26,26,26)8*</t>
  </si>
  <si>
    <t>(25,26,29,25,22)8</t>
  </si>
  <si>
    <t>(27,25,27,28,26)</t>
  </si>
  <si>
    <t>(21,26,28,23,25)</t>
  </si>
  <si>
    <t>Ojamäe II</t>
  </si>
  <si>
    <t>Kaasik I</t>
  </si>
  <si>
    <t>(27,25,29,29,26)</t>
  </si>
  <si>
    <t>Hõim III</t>
  </si>
  <si>
    <t>Ilves  II</t>
  </si>
  <si>
    <t>(26,28,26,27,27)</t>
  </si>
  <si>
    <t>(28,30,28,29,27)</t>
  </si>
  <si>
    <t>(29,26,28,27,29)</t>
  </si>
  <si>
    <t>(24,23,25,26,16)</t>
  </si>
  <si>
    <t>(26,23,25,22,22)</t>
  </si>
  <si>
    <t>(17,23,29,23,27)</t>
  </si>
  <si>
    <t>(16,24,27,24,25)</t>
  </si>
  <si>
    <t>Tukk  I</t>
  </si>
  <si>
    <t>Saks  II</t>
  </si>
  <si>
    <t>(20,21,14,18)</t>
  </si>
  <si>
    <t>(1,19,16,16)</t>
  </si>
  <si>
    <t>Nurmsalu  I</t>
  </si>
  <si>
    <r>
      <rPr>
        <b/>
        <sz val="10"/>
        <rFont val="Arial Narrow"/>
        <family val="2"/>
        <charset val="186"/>
      </rPr>
      <t xml:space="preserve">II </t>
    </r>
    <r>
      <rPr>
        <sz val="10"/>
        <rFont val="Arial Narrow"/>
        <family val="2"/>
        <charset val="186"/>
      </rPr>
      <t xml:space="preserve">       2</t>
    </r>
  </si>
  <si>
    <t>(25,22,24)</t>
  </si>
  <si>
    <t>(23,16,19)</t>
  </si>
  <si>
    <t>(23,19,21)</t>
  </si>
  <si>
    <t>(8,6,16)</t>
  </si>
  <si>
    <t>(10,9,8)</t>
  </si>
  <si>
    <t>(23,24,17)</t>
  </si>
  <si>
    <t>(12,24,18,23,25)</t>
  </si>
  <si>
    <t>(20,21,23,18,18)</t>
  </si>
  <si>
    <t>(27,28,28,28,28)</t>
  </si>
  <si>
    <t>(15,15,24,24,29)</t>
  </si>
  <si>
    <t>(26,28,27,28,27)</t>
  </si>
  <si>
    <t>(28,27,28,18,28)</t>
  </si>
  <si>
    <t>(22,24,24,27,28)</t>
  </si>
  <si>
    <t>(25,25,28,27,26)</t>
  </si>
  <si>
    <t>(28,27,29,28,28)</t>
  </si>
  <si>
    <t>(26,27,25,29,25)</t>
  </si>
  <si>
    <t>Pärnu, 02.05.2015</t>
  </si>
  <si>
    <t>MEHED SPORTVIBU</t>
  </si>
  <si>
    <t>MATT</t>
  </si>
  <si>
    <t>EESNIMI</t>
  </si>
  <si>
    <t>PEREKONNANIMI</t>
  </si>
  <si>
    <t>SÜNNI-AASTA</t>
  </si>
  <si>
    <t>KLUBI</t>
  </si>
  <si>
    <t>seeria  1</t>
  </si>
  <si>
    <t>seeria  2</t>
  </si>
  <si>
    <t>seeria  3</t>
  </si>
  <si>
    <t>seeria  4</t>
  </si>
  <si>
    <t>seeria  5</t>
  </si>
  <si>
    <t>seeria  6</t>
  </si>
  <si>
    <r>
      <t xml:space="preserve">70m     </t>
    </r>
    <r>
      <rPr>
        <b/>
        <sz val="10"/>
        <rFont val="Arial"/>
        <family val="2"/>
      </rPr>
      <t>¤</t>
    </r>
    <r>
      <rPr>
        <sz val="9"/>
        <rFont val="Arial"/>
        <family val="2"/>
        <charset val="186"/>
      </rPr>
      <t>122cm</t>
    </r>
  </si>
  <si>
    <t>KOKKU</t>
  </si>
  <si>
    <t>KOHT</t>
  </si>
  <si>
    <t>5A</t>
  </si>
  <si>
    <t>Pearu Jakob</t>
  </si>
  <si>
    <t>Tallinna Kalev</t>
  </si>
  <si>
    <t>I</t>
  </si>
  <si>
    <t>3D</t>
  </si>
  <si>
    <t>Tanel</t>
  </si>
  <si>
    <t>II</t>
  </si>
  <si>
    <t>3A</t>
  </si>
  <si>
    <t>Jaanus</t>
  </si>
  <si>
    <t>Sagittarius</t>
  </si>
  <si>
    <t>III</t>
  </si>
  <si>
    <t>4C</t>
  </si>
  <si>
    <t>Inars</t>
  </si>
  <si>
    <t>Amazones(LAT)</t>
  </si>
  <si>
    <t>4D</t>
  </si>
  <si>
    <t>Martin</t>
  </si>
  <si>
    <t>V-Võidu VK/Vlj.SK</t>
  </si>
  <si>
    <t>1A</t>
  </si>
  <si>
    <t>Gints</t>
  </si>
  <si>
    <t>5C</t>
  </si>
  <si>
    <t>Mark</t>
  </si>
  <si>
    <t>3C</t>
  </si>
  <si>
    <t>Karlis Akots</t>
  </si>
  <si>
    <t>2B</t>
  </si>
  <si>
    <t>Jaan</t>
  </si>
  <si>
    <t>4B</t>
  </si>
  <si>
    <t>Arnis</t>
  </si>
  <si>
    <t>2A</t>
  </si>
  <si>
    <t>Eimar</t>
  </si>
  <si>
    <t>Pärnu meelis</t>
  </si>
  <si>
    <t>1B</t>
  </si>
  <si>
    <t>Magnus</t>
  </si>
  <si>
    <t>4A</t>
  </si>
  <si>
    <t>Rait</t>
  </si>
  <si>
    <t>1C</t>
  </si>
  <si>
    <t>Taavo</t>
  </si>
  <si>
    <t>2D</t>
  </si>
  <si>
    <t>Aleksandras</t>
  </si>
  <si>
    <t>1E</t>
  </si>
  <si>
    <t>Priit</t>
  </si>
  <si>
    <t>Järvak. Ilves</t>
  </si>
  <si>
    <t>5B</t>
  </si>
  <si>
    <t>Arndris</t>
  </si>
  <si>
    <t>3B</t>
  </si>
  <si>
    <t>Armands</t>
  </si>
  <si>
    <t>NAISED SPORTVIBU</t>
  </si>
  <si>
    <t>7A</t>
  </si>
  <si>
    <t>Laura</t>
  </si>
  <si>
    <t>V.-Võidu VK/Vilj. SK</t>
  </si>
  <si>
    <t>7B</t>
  </si>
  <si>
    <t>Reena</t>
  </si>
  <si>
    <t>7C</t>
  </si>
  <si>
    <t>Jelena</t>
  </si>
  <si>
    <t>6A</t>
  </si>
  <si>
    <t>Siret</t>
  </si>
  <si>
    <t>Järvakandi Ilves</t>
  </si>
  <si>
    <t>7D</t>
  </si>
  <si>
    <t>Ieva</t>
  </si>
  <si>
    <t>6C</t>
  </si>
  <si>
    <t>Anete</t>
  </si>
  <si>
    <t>6D</t>
  </si>
  <si>
    <t>Elina</t>
  </si>
  <si>
    <t>6B</t>
  </si>
  <si>
    <t>Marina</t>
  </si>
  <si>
    <t>JUUNIORID MEHED/NAISED</t>
  </si>
  <si>
    <t>8D</t>
  </si>
  <si>
    <t>Helena</t>
  </si>
  <si>
    <t>8C</t>
  </si>
  <si>
    <t>8A</t>
  </si>
  <si>
    <t>Alo</t>
  </si>
  <si>
    <t>8B</t>
  </si>
  <si>
    <t>Hans-Martin</t>
  </si>
  <si>
    <t>POISID KADETID</t>
  </si>
  <si>
    <r>
      <t xml:space="preserve">60m     </t>
    </r>
    <r>
      <rPr>
        <b/>
        <sz val="10"/>
        <rFont val="Arial"/>
        <family val="2"/>
      </rPr>
      <t>¤</t>
    </r>
    <r>
      <rPr>
        <sz val="9"/>
        <rFont val="Arial"/>
        <family val="2"/>
        <charset val="186"/>
      </rPr>
      <t>122cm</t>
    </r>
  </si>
  <si>
    <t>12B</t>
  </si>
  <si>
    <t>Karl</t>
  </si>
  <si>
    <t>Järvak.Ilves</t>
  </si>
  <si>
    <t>12A</t>
  </si>
  <si>
    <t>Raven</t>
  </si>
  <si>
    <t>Pärnu Meelis</t>
  </si>
  <si>
    <t>11C</t>
  </si>
  <si>
    <t>Maarjo</t>
  </si>
  <si>
    <t>12C</t>
  </si>
  <si>
    <t>Jan Erik</t>
  </si>
  <si>
    <t>11B</t>
  </si>
  <si>
    <t>Romet Handre</t>
  </si>
  <si>
    <t>11A</t>
  </si>
  <si>
    <t>Matthias Breben Kaevand</t>
  </si>
  <si>
    <t>TÜDRUKUD KADETID</t>
  </si>
  <si>
    <t>9A</t>
  </si>
  <si>
    <t>Maris</t>
  </si>
  <si>
    <t>9B</t>
  </si>
  <si>
    <t>Kristel</t>
  </si>
  <si>
    <t>9D</t>
  </si>
  <si>
    <t>Alexandra</t>
  </si>
  <si>
    <t>TartuSK/Tartu vVK</t>
  </si>
  <si>
    <t>10D</t>
  </si>
  <si>
    <t>Annabel</t>
  </si>
  <si>
    <t>9C</t>
  </si>
  <si>
    <t>Elis</t>
  </si>
  <si>
    <t>10B</t>
  </si>
  <si>
    <t>Marta</t>
  </si>
  <si>
    <t>10C</t>
  </si>
  <si>
    <t>Kadri</t>
  </si>
  <si>
    <t>NAISED PLOKKVIBU</t>
  </si>
  <si>
    <r>
      <t xml:space="preserve">50m     </t>
    </r>
    <r>
      <rPr>
        <b/>
        <sz val="10"/>
        <rFont val="Arial"/>
        <family val="2"/>
      </rPr>
      <t>¤</t>
    </r>
    <r>
      <rPr>
        <sz val="9"/>
        <rFont val="Arial"/>
        <family val="2"/>
        <charset val="186"/>
      </rPr>
      <t>10-5</t>
    </r>
  </si>
  <si>
    <t>13A</t>
  </si>
  <si>
    <t>Julija</t>
  </si>
  <si>
    <t>Atlantis(LAT)</t>
  </si>
  <si>
    <t>13B</t>
  </si>
  <si>
    <t xml:space="preserve">Agate </t>
  </si>
  <si>
    <t>14A</t>
  </si>
  <si>
    <t>Kaspars</t>
  </si>
  <si>
    <t>13D</t>
  </si>
  <si>
    <t>Baltic Hunter SC</t>
  </si>
  <si>
    <t>14C</t>
  </si>
  <si>
    <t>Mart</t>
  </si>
  <si>
    <t>13C</t>
  </si>
  <si>
    <t>Kristo</t>
  </si>
  <si>
    <t>4 ja 18</t>
  </si>
  <si>
    <t>14B</t>
  </si>
  <si>
    <t>Aleksander</t>
  </si>
  <si>
    <t>Türi VK</t>
  </si>
  <si>
    <t>JUUNIORID POISID PLOKKVIBU</t>
  </si>
  <si>
    <t>14D</t>
  </si>
  <si>
    <t>Kristjan</t>
  </si>
  <si>
    <t>15B</t>
  </si>
  <si>
    <t>Caius</t>
  </si>
  <si>
    <t>7 ja 10</t>
  </si>
  <si>
    <t>15A</t>
  </si>
  <si>
    <t>Robert-Kenneth</t>
  </si>
  <si>
    <t>V-Võivu VK/Vlj.SK</t>
  </si>
  <si>
    <t>JUUNIORID TÜDRUKUD PLOKKVIBU</t>
  </si>
  <si>
    <t>15C</t>
  </si>
  <si>
    <t>Lisell</t>
  </si>
  <si>
    <t>16A</t>
  </si>
  <si>
    <t>Emily</t>
  </si>
  <si>
    <t>Tart SK/Tartu v VK</t>
  </si>
  <si>
    <t>15D</t>
  </si>
  <si>
    <t xml:space="preserve">Kristi </t>
  </si>
  <si>
    <t>KADETID PLOKKVIBU</t>
  </si>
  <si>
    <t>16B</t>
  </si>
  <si>
    <t>Meeri-Marita</t>
  </si>
  <si>
    <t>16D</t>
  </si>
  <si>
    <t>Robin</t>
  </si>
  <si>
    <t>16C</t>
  </si>
  <si>
    <t>Keiu</t>
  </si>
  <si>
    <t>Leili Kukk</t>
  </si>
  <si>
    <t>Annely Lõoke</t>
  </si>
  <si>
    <t>Peakohtunik</t>
  </si>
  <si>
    <t>Sekretär</t>
  </si>
  <si>
    <t>NOORED POISID</t>
  </si>
  <si>
    <t>seeria  7</t>
  </si>
  <si>
    <t>seeria  8</t>
  </si>
  <si>
    <t>seeria  9</t>
  </si>
  <si>
    <t>seeria  10</t>
  </si>
  <si>
    <t>seeria  11</t>
  </si>
  <si>
    <t>seeria  12</t>
  </si>
  <si>
    <r>
      <t xml:space="preserve">30m     </t>
    </r>
    <r>
      <rPr>
        <b/>
        <sz val="10"/>
        <rFont val="Arial"/>
        <family val="2"/>
      </rPr>
      <t>¤</t>
    </r>
    <r>
      <rPr>
        <sz val="9"/>
        <rFont val="Arial"/>
        <family val="2"/>
        <charset val="186"/>
      </rPr>
      <t>122cm</t>
    </r>
  </si>
  <si>
    <t>19B</t>
  </si>
  <si>
    <t xml:space="preserve">Karl Oskar </t>
  </si>
  <si>
    <t>Paju</t>
  </si>
  <si>
    <t>x ja 10 = 27</t>
  </si>
  <si>
    <t>17B</t>
  </si>
  <si>
    <t>Hendrik</t>
  </si>
  <si>
    <t>x ja 10 = 22</t>
  </si>
  <si>
    <t>18D</t>
  </si>
  <si>
    <t>Devon</t>
  </si>
  <si>
    <t>Touart</t>
  </si>
  <si>
    <t>17D</t>
  </si>
  <si>
    <t>Kert</t>
  </si>
  <si>
    <t>Turvas</t>
  </si>
  <si>
    <t>17A</t>
  </si>
  <si>
    <t>Reidma</t>
  </si>
  <si>
    <t>17C</t>
  </si>
  <si>
    <t>Karlis</t>
  </si>
  <si>
    <t>Vaivars</t>
  </si>
  <si>
    <t>Amazones (LAT)</t>
  </si>
  <si>
    <t>19C</t>
  </si>
  <si>
    <t>Siim</t>
  </si>
  <si>
    <t>Viies</t>
  </si>
  <si>
    <t>V-VõiduVK/Vlj.SK</t>
  </si>
  <si>
    <t>19D</t>
  </si>
  <si>
    <t>Margo Kaspar</t>
  </si>
  <si>
    <t>19A</t>
  </si>
  <si>
    <t>Rasmus</t>
  </si>
  <si>
    <t>Ruubel</t>
  </si>
  <si>
    <t>20C</t>
  </si>
  <si>
    <t xml:space="preserve">Mihkel </t>
  </si>
  <si>
    <t>Eek</t>
  </si>
  <si>
    <t>18B</t>
  </si>
  <si>
    <t>18A</t>
  </si>
  <si>
    <t>Deiro</t>
  </si>
  <si>
    <r>
      <t>Ja</t>
    </r>
    <r>
      <rPr>
        <b/>
        <sz val="10"/>
        <rFont val="Arial"/>
        <family val="2"/>
      </rPr>
      <t>z</t>
    </r>
    <r>
      <rPr>
        <b/>
        <sz val="10"/>
        <rFont val="Arial"/>
        <family val="2"/>
        <charset val="186"/>
      </rPr>
      <t>epov</t>
    </r>
  </si>
  <si>
    <t>20A</t>
  </si>
  <si>
    <t>Markus Andre</t>
  </si>
  <si>
    <t>Oja</t>
  </si>
  <si>
    <t>20B</t>
  </si>
  <si>
    <t>Janori</t>
  </si>
  <si>
    <t>Vaikmets</t>
  </si>
  <si>
    <t>NOORED POISID PLOKKVIBU</t>
  </si>
  <si>
    <t>21B</t>
  </si>
  <si>
    <t>Andres</t>
  </si>
  <si>
    <t>Patsman</t>
  </si>
  <si>
    <t>Järvam. Amburid</t>
  </si>
  <si>
    <t>21A</t>
  </si>
  <si>
    <t>Richard</t>
  </si>
  <si>
    <t>NOORED TÜDRUKUD</t>
  </si>
  <si>
    <t>22E</t>
  </si>
  <si>
    <t>Liisi</t>
  </si>
  <si>
    <t>Tammar</t>
  </si>
  <si>
    <t>22A</t>
  </si>
  <si>
    <t>Kendra</t>
  </si>
  <si>
    <t>Lelov</t>
  </si>
  <si>
    <t>21C</t>
  </si>
  <si>
    <t>Grete</t>
  </si>
  <si>
    <t>Rahnel</t>
  </si>
  <si>
    <t>22D</t>
  </si>
  <si>
    <t>Osi</t>
  </si>
  <si>
    <t>V-VõiduVK/ Vlj.SK</t>
  </si>
  <si>
    <t>Reet</t>
  </si>
  <si>
    <t>22B</t>
  </si>
  <si>
    <t xml:space="preserve">Elerin </t>
  </si>
  <si>
    <t>Vares</t>
  </si>
  <si>
    <t>V-Võidu SK/Vlj.SK</t>
  </si>
  <si>
    <t>TIDETID POISID</t>
  </si>
  <si>
    <r>
      <t xml:space="preserve">15m     </t>
    </r>
    <r>
      <rPr>
        <b/>
        <sz val="10"/>
        <rFont val="Arial"/>
        <family val="2"/>
      </rPr>
      <t>¤</t>
    </r>
    <r>
      <rPr>
        <sz val="9"/>
        <rFont val="Arial"/>
        <family val="2"/>
        <charset val="186"/>
      </rPr>
      <t>122cm</t>
    </r>
  </si>
  <si>
    <t>24E</t>
  </si>
  <si>
    <t>Uku</t>
  </si>
  <si>
    <t>Madisson</t>
  </si>
  <si>
    <t>25B</t>
  </si>
  <si>
    <t>Janar</t>
  </si>
  <si>
    <t>Visnapuu</t>
  </si>
  <si>
    <t>25E</t>
  </si>
  <si>
    <t>Markus</t>
  </si>
  <si>
    <t>Tank</t>
  </si>
  <si>
    <t>23D</t>
  </si>
  <si>
    <t>Vaikmäe</t>
  </si>
  <si>
    <t>25C</t>
  </si>
  <si>
    <t>Zirnask</t>
  </si>
  <si>
    <t>24C</t>
  </si>
  <si>
    <t>Romans</t>
  </si>
  <si>
    <t>Sergejevs</t>
  </si>
  <si>
    <t>25A</t>
  </si>
  <si>
    <t>Raiko</t>
  </si>
  <si>
    <t>Soe</t>
  </si>
  <si>
    <t>25D</t>
  </si>
  <si>
    <t>Tidrikis</t>
  </si>
  <si>
    <t>23B</t>
  </si>
  <si>
    <t>Rimo</t>
  </si>
  <si>
    <t>Bachmann</t>
  </si>
  <si>
    <t>24A</t>
  </si>
  <si>
    <t>Ats</t>
  </si>
  <si>
    <t>Vanaaseme</t>
  </si>
  <si>
    <t>23C</t>
  </si>
  <si>
    <t>Marten</t>
  </si>
  <si>
    <t>Mänd</t>
  </si>
  <si>
    <t>26E</t>
  </si>
  <si>
    <t>Jorgen</t>
  </si>
  <si>
    <t>Kaur</t>
  </si>
  <si>
    <t>24D</t>
  </si>
  <si>
    <t>Andri</t>
  </si>
  <si>
    <t>Hall</t>
  </si>
  <si>
    <t>26D</t>
  </si>
  <si>
    <t>Paberit</t>
  </si>
  <si>
    <t>26C</t>
  </si>
  <si>
    <t>Sten</t>
  </si>
  <si>
    <t>Sihver</t>
  </si>
  <si>
    <t>26B</t>
  </si>
  <si>
    <t>Jegors</t>
  </si>
  <si>
    <t>Gasparovics</t>
  </si>
  <si>
    <t>24B</t>
  </si>
  <si>
    <t>26A</t>
  </si>
  <si>
    <t>Kain</t>
  </si>
  <si>
    <t>TIDETID POISID PLOKKVIBU</t>
  </si>
  <si>
    <t>27A</t>
  </si>
  <si>
    <t>Hans Kristjan</t>
  </si>
  <si>
    <t>Kuningas</t>
  </si>
  <si>
    <t>27C</t>
  </si>
  <si>
    <t>Jan Robert</t>
  </si>
  <si>
    <t>Raukas</t>
  </si>
  <si>
    <t>27B</t>
  </si>
  <si>
    <t>Taavi</t>
  </si>
  <si>
    <t>TIDETID TÜDRUKUD PLOKKVIBU</t>
  </si>
  <si>
    <t>27D</t>
  </si>
  <si>
    <t>Ance</t>
  </si>
  <si>
    <t>Eisaka</t>
  </si>
  <si>
    <t>TIDETID TÜDRUKUD</t>
  </si>
  <si>
    <t>29E</t>
  </si>
  <si>
    <t>Täker</t>
  </si>
  <si>
    <t>29C</t>
  </si>
  <si>
    <t>Agnes</t>
  </si>
  <si>
    <t>Patsmann</t>
  </si>
  <si>
    <t>x ja 10 = 30</t>
  </si>
  <si>
    <t>28E</t>
  </si>
  <si>
    <t>Johanna</t>
  </si>
  <si>
    <t>Künnapas</t>
  </si>
  <si>
    <t>x ja 10 = 24</t>
  </si>
  <si>
    <t>28B</t>
  </si>
  <si>
    <t>Grit</t>
  </si>
  <si>
    <t>Lelle</t>
  </si>
  <si>
    <t>30D</t>
  </si>
  <si>
    <t>Evija</t>
  </si>
  <si>
    <t>Siksna</t>
  </si>
  <si>
    <t>29A</t>
  </si>
  <si>
    <t>Santa Elizabeta</t>
  </si>
  <si>
    <t>Jonaste</t>
  </si>
  <si>
    <t>28A</t>
  </si>
  <si>
    <t>Merilyn</t>
  </si>
  <si>
    <t>Lippur</t>
  </si>
  <si>
    <t>29D</t>
  </si>
  <si>
    <t>Miia</t>
  </si>
  <si>
    <t>Palanen</t>
  </si>
  <si>
    <t>30B</t>
  </si>
  <si>
    <t>Saire</t>
  </si>
  <si>
    <t>28D</t>
  </si>
  <si>
    <t>Regitta</t>
  </si>
  <si>
    <t>Nurk</t>
  </si>
  <si>
    <t>29B</t>
  </si>
  <si>
    <t>Jandra</t>
  </si>
  <si>
    <t>30E</t>
  </si>
  <si>
    <t>Estenberg</t>
  </si>
  <si>
    <t>30C</t>
  </si>
  <si>
    <t>Gerli</t>
  </si>
  <si>
    <t>Sardis</t>
  </si>
  <si>
    <t>28C</t>
  </si>
  <si>
    <t>Jänes</t>
  </si>
  <si>
    <t>Sandra Vähejaus</t>
  </si>
  <si>
    <t>PÄRNU AVAVÕISTLUS</t>
  </si>
  <si>
    <t>Pärnus, 02.05.2015</t>
  </si>
  <si>
    <t>PÄRNU AVAVÕISTLU</t>
  </si>
  <si>
    <t>(27,24,29,23,27)</t>
  </si>
  <si>
    <t>Kivilo  I</t>
  </si>
  <si>
    <t>Õun  II</t>
  </si>
  <si>
    <t>(26,25,23,23,17)</t>
  </si>
  <si>
    <t>(17,20,11,16,20)</t>
  </si>
  <si>
    <t>(26,16,25,10,26)</t>
  </si>
  <si>
    <t>Alliksaar  III</t>
  </si>
  <si>
    <t>(29,27,29,28,25)</t>
  </si>
  <si>
    <t>(28,27,26,26,24)</t>
  </si>
  <si>
    <t>(29,29,26,28,28)</t>
  </si>
  <si>
    <t>(26,29,25,27,26)</t>
  </si>
  <si>
    <t>(26,26,28,28,27)</t>
  </si>
  <si>
    <t>(28,30,28,29,29)</t>
  </si>
  <si>
    <t>Puusepp  I</t>
  </si>
  <si>
    <t>(28,27,28,26,26)</t>
  </si>
  <si>
    <t>(26,27,29,29,28)</t>
  </si>
  <si>
    <t>Marandi III</t>
  </si>
  <si>
    <t>R.Jäätma</t>
  </si>
  <si>
    <t>K.Tetsmann</t>
  </si>
  <si>
    <t>L.Jäätma</t>
  </si>
  <si>
    <t>M.Tetsmann</t>
  </si>
  <si>
    <t>Kookla</t>
  </si>
  <si>
    <t>L.Jäätma  I</t>
  </si>
  <si>
    <t>M.Tetsmann  I</t>
  </si>
  <si>
    <t xml:space="preserve"> (8*)</t>
  </si>
  <si>
    <t>JUUNIORID</t>
  </si>
  <si>
    <t>1.  Jäätma, L</t>
  </si>
  <si>
    <t>3.  Hõim, E</t>
  </si>
  <si>
    <t>KADETID</t>
  </si>
  <si>
    <t>2.  Ilves, K</t>
  </si>
  <si>
    <t>1.  Paas, M.-M</t>
  </si>
  <si>
    <t>2.  Tetsmann, K</t>
  </si>
  <si>
    <t>1.  Oleksejenko, J</t>
  </si>
  <si>
    <t>2.  Zalite, A</t>
  </si>
  <si>
    <t>J.Kookla II</t>
  </si>
  <si>
    <t>Elerts</t>
  </si>
  <si>
    <t xml:space="preserve">Marandi </t>
  </si>
  <si>
    <t>MEHED</t>
  </si>
  <si>
    <t>1.  Kookla, J</t>
  </si>
  <si>
    <t>4.  Kookla, K</t>
  </si>
  <si>
    <t>1. Jäätma, R</t>
  </si>
  <si>
    <t>2.  Marandi, M</t>
  </si>
  <si>
    <t xml:space="preserve">3.  Elarts, K </t>
  </si>
  <si>
    <t>5.  Kiskonen, S</t>
  </si>
  <si>
    <t>3.  Piir, R-K</t>
  </si>
  <si>
    <t xml:space="preserve">2.  Kand, C </t>
  </si>
  <si>
    <t>1.  Puusepp K</t>
  </si>
  <si>
    <t>1.   Kivilo, K</t>
  </si>
  <si>
    <t>2.   Õun, R</t>
  </si>
  <si>
    <t>4.   Rösler, M</t>
  </si>
  <si>
    <t>5.   Kaevand, M.B.</t>
  </si>
  <si>
    <t>3.   Alliksaar, J.E.</t>
  </si>
  <si>
    <t>6.   Heinaste, R.H.</t>
  </si>
  <si>
    <t>2.   Ojamäe, P.J.</t>
  </si>
  <si>
    <t>7.   Gribulis, K.A.</t>
  </si>
  <si>
    <t>4.   Rist, M.</t>
  </si>
  <si>
    <t>5.   Kazus, M.</t>
  </si>
  <si>
    <t>6.   Gross, J.</t>
  </si>
  <si>
    <t>9.   Dubkevics, I.</t>
  </si>
  <si>
    <t>9    Rösler, J.</t>
  </si>
  <si>
    <t>9.   Kukk, E.</t>
  </si>
  <si>
    <t>9.   Pärk, M.</t>
  </si>
  <si>
    <t>9.   Podins, A.</t>
  </si>
  <si>
    <t>9.   Kancleris, A.</t>
  </si>
  <si>
    <t>9.   Allik, T.</t>
  </si>
  <si>
    <t>9.   Viher, P.</t>
  </si>
  <si>
    <t>17.  Šukis, A.</t>
  </si>
  <si>
    <t>17.  Petrinš, A.</t>
  </si>
  <si>
    <t>1.   Kaasik, T.</t>
  </si>
  <si>
    <t>3.   Jonasts, G.</t>
  </si>
  <si>
    <t>8.   Ots, R.</t>
  </si>
  <si>
    <t>1.    Pärnat, R.</t>
  </si>
  <si>
    <t>2.    Nurmsalu, L.</t>
  </si>
  <si>
    <t>3     Melle, I.</t>
  </si>
  <si>
    <t>4.    Kononova, J.</t>
  </si>
  <si>
    <t>5.    Luik, S.</t>
  </si>
  <si>
    <t>6.    Lapsina, E.</t>
  </si>
  <si>
    <t>7.    Rjabkova, M.</t>
  </si>
  <si>
    <t>8.    Kreicberga, A.</t>
  </si>
  <si>
    <t>1.   Tetsmann, M.</t>
  </si>
  <si>
    <t>2.   Peet, K.</t>
  </si>
  <si>
    <t>3.   Olgo, A.</t>
  </si>
  <si>
    <t>4.   Põllumäe, A.</t>
  </si>
  <si>
    <t>5.   Lilienthal, K.</t>
  </si>
  <si>
    <t>6.   Luusepp, E.</t>
  </si>
  <si>
    <t>7.   Kaunis,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</si>
</sst>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25]General"/>
    <numFmt numFmtId="165" formatCode="[$-425]d&quot;.&quot;m&quot;.&quot;yy"/>
  </numFmts>
  <fonts count="37">
    <font>
      <sz val="10"/>
      <name val="Arial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b/>
      <sz val="20"/>
      <name val="Arial"/>
      <family val="2"/>
      <charset val="186"/>
    </font>
    <font>
      <b/>
      <sz val="14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10"/>
      <name val="Arial Narrow"/>
      <family val="2"/>
      <charset val="186"/>
    </font>
    <font>
      <b/>
      <sz val="10"/>
      <name val="Arial Narrow"/>
      <family val="2"/>
      <charset val="186"/>
    </font>
    <font>
      <b/>
      <sz val="14"/>
      <name val="Arial Narrow"/>
      <family val="2"/>
      <charset val="186"/>
    </font>
    <font>
      <b/>
      <sz val="16"/>
      <name val="Arial"/>
      <family val="2"/>
      <charset val="186"/>
    </font>
    <font>
      <b/>
      <u/>
      <sz val="16"/>
      <name val="Arial"/>
      <family val="2"/>
      <charset val="186"/>
    </font>
    <font>
      <b/>
      <sz val="10"/>
      <color indexed="10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</font>
    <font>
      <sz val="10"/>
      <color theme="0" tint="-0.499984740745262"/>
      <name val="Arial Narrow"/>
      <family val="2"/>
      <charset val="186"/>
    </font>
    <font>
      <sz val="10"/>
      <color theme="0" tint="-0.34998626667073579"/>
      <name val="Arial Narrow"/>
      <family val="2"/>
      <charset val="186"/>
    </font>
    <font>
      <sz val="10"/>
      <color theme="0" tint="-0.499984740745262"/>
      <name val="Arial"/>
      <family val="2"/>
      <charset val="186"/>
    </font>
    <font>
      <sz val="8"/>
      <name val="Arial"/>
      <family val="2"/>
      <charset val="186"/>
    </font>
    <font>
      <sz val="8"/>
      <color theme="0" tint="-0.249977111117893"/>
      <name val="Arial"/>
      <family val="2"/>
      <charset val="186"/>
    </font>
    <font>
      <sz val="10"/>
      <color theme="0" tint="-0.249977111117893"/>
      <name val="Arial"/>
      <family val="2"/>
      <charset val="186"/>
    </font>
    <font>
      <sz val="10"/>
      <color theme="0" tint="-0.249977111117893"/>
      <name val="Arial Narrow"/>
      <family val="2"/>
      <charset val="186"/>
    </font>
    <font>
      <sz val="10"/>
      <color theme="1" tint="0.499984740745262"/>
      <name val="Arial"/>
      <family val="2"/>
      <charset val="186"/>
    </font>
    <font>
      <b/>
      <i/>
      <sz val="12"/>
      <name val="Arial"/>
      <family val="2"/>
      <charset val="186"/>
    </font>
    <font>
      <b/>
      <sz val="12"/>
      <name val="Arial"/>
      <family val="2"/>
    </font>
    <font>
      <b/>
      <sz val="8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0"/>
      <color rgb="FF7030A0"/>
      <name val="Arial"/>
      <family val="2"/>
      <charset val="186"/>
    </font>
    <font>
      <b/>
      <sz val="10"/>
      <color rgb="FF008000"/>
      <name val="Arial"/>
      <family val="2"/>
      <charset val="186"/>
    </font>
    <font>
      <b/>
      <sz val="11"/>
      <name val="Arial"/>
      <family val="2"/>
      <charset val="186"/>
    </font>
    <font>
      <sz val="10"/>
      <color theme="1"/>
      <name val="Arial1"/>
      <charset val="186"/>
    </font>
    <font>
      <b/>
      <sz val="10"/>
      <color theme="1"/>
      <name val="Arial"/>
      <family val="2"/>
      <charset val="186"/>
    </font>
    <font>
      <sz val="10"/>
      <color theme="1"/>
      <name val="Arial Narrow"/>
      <family val="2"/>
      <charset val="186"/>
    </font>
    <font>
      <b/>
      <sz val="10"/>
      <color theme="1"/>
      <name val="Arial1"/>
      <charset val="186"/>
    </font>
    <font>
      <sz val="10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164" fontId="32" fillId="0" borderId="0"/>
  </cellStyleXfs>
  <cellXfs count="154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1" xfId="0" applyBorder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8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8" fillId="0" borderId="2" xfId="0" applyFont="1" applyBorder="1"/>
    <xf numFmtId="0" fontId="9" fillId="0" borderId="0" xfId="0" applyFont="1"/>
    <xf numFmtId="0" fontId="8" fillId="0" borderId="0" xfId="0" applyFont="1" applyBorder="1"/>
    <xf numFmtId="0" fontId="7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0" fillId="0" borderId="0" xfId="0" applyFont="1"/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11" fillId="0" borderId="0" xfId="0" applyFont="1"/>
    <xf numFmtId="0" fontId="0" fillId="2" borderId="0" xfId="0" applyFill="1"/>
    <xf numFmtId="0" fontId="12" fillId="0" borderId="0" xfId="0" applyFont="1"/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9" fillId="0" borderId="0" xfId="0" applyFont="1" applyBorder="1"/>
    <xf numFmtId="0" fontId="13" fillId="0" borderId="0" xfId="0" applyFont="1"/>
    <xf numFmtId="0" fontId="0" fillId="0" borderId="0" xfId="0" applyFill="1"/>
    <xf numFmtId="0" fontId="0" fillId="0" borderId="0" xfId="0" applyAlignment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14" fillId="0" borderId="2" xfId="0" applyFont="1" applyBorder="1"/>
    <xf numFmtId="0" fontId="14" fillId="0" borderId="1" xfId="0" applyFont="1" applyBorder="1"/>
    <xf numFmtId="0" fontId="4" fillId="0" borderId="0" xfId="0" applyFont="1"/>
    <xf numFmtId="0" fontId="6" fillId="2" borderId="0" xfId="0" applyFont="1" applyFill="1"/>
    <xf numFmtId="0" fontId="15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6" fillId="0" borderId="1" xfId="0" applyFont="1" applyBorder="1"/>
    <xf numFmtId="0" fontId="6" fillId="0" borderId="0" xfId="0" applyFont="1"/>
    <xf numFmtId="0" fontId="17" fillId="0" borderId="0" xfId="0" applyFont="1"/>
    <xf numFmtId="0" fontId="6" fillId="0" borderId="0" xfId="0" applyFont="1" applyBorder="1"/>
    <xf numFmtId="0" fontId="0" fillId="0" borderId="0" xfId="0" applyAlignment="1">
      <alignment horizontal="left"/>
    </xf>
    <xf numFmtId="0" fontId="18" fillId="0" borderId="1" xfId="0" applyFont="1" applyBorder="1"/>
    <xf numFmtId="0" fontId="18" fillId="0" borderId="0" xfId="0" applyFont="1"/>
    <xf numFmtId="0" fontId="19" fillId="0" borderId="1" xfId="0" applyFont="1" applyBorder="1"/>
    <xf numFmtId="0" fontId="20" fillId="0" borderId="0" xfId="0" applyFont="1"/>
    <xf numFmtId="0" fontId="1" fillId="0" borderId="4" xfId="0" applyFont="1" applyBorder="1"/>
    <xf numFmtId="0" fontId="21" fillId="0" borderId="1" xfId="0" applyFont="1" applyBorder="1" applyAlignment="1">
      <alignment horizontal="right"/>
    </xf>
    <xf numFmtId="0" fontId="1" fillId="0" borderId="5" xfId="0" applyFont="1" applyBorder="1"/>
    <xf numFmtId="0" fontId="14" fillId="0" borderId="0" xfId="0" applyFont="1" applyBorder="1"/>
    <xf numFmtId="0" fontId="6" fillId="0" borderId="0" xfId="0" applyFont="1" applyFill="1"/>
    <xf numFmtId="0" fontId="22" fillId="0" borderId="1" xfId="0" applyFont="1" applyBorder="1"/>
    <xf numFmtId="0" fontId="22" fillId="0" borderId="0" xfId="0" applyFont="1"/>
    <xf numFmtId="0" fontId="6" fillId="0" borderId="3" xfId="0" applyFont="1" applyBorder="1"/>
    <xf numFmtId="0" fontId="6" fillId="0" borderId="2" xfId="0" applyFont="1" applyBorder="1"/>
    <xf numFmtId="0" fontId="2" fillId="0" borderId="1" xfId="0" applyFont="1" applyBorder="1"/>
    <xf numFmtId="0" fontId="1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1" xfId="0" applyFont="1" applyBorder="1"/>
    <xf numFmtId="0" fontId="6" fillId="0" borderId="0" xfId="0" applyFont="1" applyAlignment="1">
      <alignment horizontal="right"/>
    </xf>
    <xf numFmtId="0" fontId="23" fillId="0" borderId="0" xfId="1" applyFont="1"/>
    <xf numFmtId="0" fontId="23" fillId="0" borderId="0" xfId="1" applyFont="1" applyAlignment="1">
      <alignment horizontal="center"/>
    </xf>
    <xf numFmtId="0" fontId="6" fillId="0" borderId="0" xfId="1" applyAlignment="1">
      <alignment horizontal="center" vertical="center"/>
    </xf>
    <xf numFmtId="0" fontId="6" fillId="0" borderId="0" xfId="1" applyAlignment="1">
      <alignment horizontal="center"/>
    </xf>
    <xf numFmtId="0" fontId="6" fillId="0" borderId="0" xfId="1"/>
    <xf numFmtId="0" fontId="24" fillId="0" borderId="0" xfId="1" applyFont="1"/>
    <xf numFmtId="0" fontId="25" fillId="0" borderId="4" xfId="1" applyFont="1" applyFill="1" applyBorder="1" applyAlignment="1">
      <alignment horizontal="center" vertical="center" textRotation="90"/>
    </xf>
    <xf numFmtId="0" fontId="25" fillId="0" borderId="4" xfId="1" applyFont="1" applyFill="1" applyBorder="1" applyAlignment="1">
      <alignment horizontal="center" vertical="center"/>
    </xf>
    <xf numFmtId="0" fontId="25" fillId="0" borderId="4" xfId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center" vertical="center" textRotation="180"/>
    </xf>
    <xf numFmtId="0" fontId="26" fillId="0" borderId="4" xfId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center"/>
    </xf>
    <xf numFmtId="0" fontId="1" fillId="0" borderId="4" xfId="1" applyFont="1" applyBorder="1"/>
    <xf numFmtId="0" fontId="1" fillId="0" borderId="4" xfId="1" applyFont="1" applyBorder="1" applyAlignment="1">
      <alignment horizontal="center"/>
    </xf>
    <xf numFmtId="0" fontId="1" fillId="0" borderId="4" xfId="1" applyFont="1" applyBorder="1" applyAlignment="1">
      <alignment horizontal="center" vertical="center"/>
    </xf>
    <xf numFmtId="0" fontId="6" fillId="0" borderId="4" xfId="1" applyBorder="1" applyAlignment="1">
      <alignment horizontal="center"/>
    </xf>
    <xf numFmtId="0" fontId="14" fillId="0" borderId="4" xfId="1" applyFont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6" fillId="0" borderId="6" xfId="1" applyFill="1" applyBorder="1" applyAlignment="1">
      <alignment horizontal="left"/>
    </xf>
    <xf numFmtId="0" fontId="6" fillId="0" borderId="0" xfId="1" applyBorder="1"/>
    <xf numFmtId="0" fontId="6" fillId="0" borderId="4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 vertical="center"/>
    </xf>
    <xf numFmtId="0" fontId="6" fillId="0" borderId="0" xfId="1" applyBorder="1" applyAlignment="1">
      <alignment horizontal="center"/>
    </xf>
    <xf numFmtId="0" fontId="14" fillId="0" borderId="0" xfId="1" applyFont="1" applyBorder="1" applyAlignment="1">
      <alignment horizontal="center" vertical="center"/>
    </xf>
    <xf numFmtId="0" fontId="25" fillId="0" borderId="7" xfId="1" applyFont="1" applyFill="1" applyBorder="1" applyAlignment="1">
      <alignment horizontal="center" vertical="center" textRotation="90"/>
    </xf>
    <xf numFmtId="0" fontId="25" fillId="0" borderId="7" xfId="1" applyFont="1" applyFill="1" applyBorder="1" applyAlignment="1">
      <alignment horizontal="center" vertical="center"/>
    </xf>
    <xf numFmtId="0" fontId="25" fillId="0" borderId="7" xfId="1" applyFont="1" applyFill="1" applyBorder="1" applyAlignment="1">
      <alignment horizontal="center" vertical="center" wrapText="1"/>
    </xf>
    <xf numFmtId="0" fontId="14" fillId="0" borderId="5" xfId="1" applyFont="1" applyBorder="1" applyAlignment="1">
      <alignment horizontal="center"/>
    </xf>
    <xf numFmtId="0" fontId="1" fillId="0" borderId="5" xfId="1" applyFont="1" applyBorder="1"/>
    <xf numFmtId="0" fontId="1" fillId="0" borderId="5" xfId="1" applyFont="1" applyBorder="1" applyAlignment="1">
      <alignment horizontal="center"/>
    </xf>
    <xf numFmtId="0" fontId="1" fillId="0" borderId="5" xfId="1" applyFont="1" applyBorder="1" applyAlignment="1">
      <alignment horizontal="center" vertical="center"/>
    </xf>
    <xf numFmtId="0" fontId="6" fillId="0" borderId="8" xfId="1" applyBorder="1" applyAlignment="1">
      <alignment horizontal="center"/>
    </xf>
    <xf numFmtId="0" fontId="25" fillId="0" borderId="4" xfId="1" applyFont="1" applyBorder="1"/>
    <xf numFmtId="49" fontId="6" fillId="0" borderId="0" xfId="1" applyNumberFormat="1"/>
    <xf numFmtId="0" fontId="25" fillId="0" borderId="0" xfId="1" applyFont="1" applyBorder="1" applyAlignment="1">
      <alignment horizontal="center"/>
    </xf>
    <xf numFmtId="0" fontId="25" fillId="0" borderId="0" xfId="1" applyFont="1" applyBorder="1"/>
    <xf numFmtId="0" fontId="25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2" fillId="0" borderId="0" xfId="1" applyFont="1"/>
    <xf numFmtId="17" fontId="6" fillId="0" borderId="0" xfId="1" applyNumberFormat="1"/>
    <xf numFmtId="0" fontId="6" fillId="0" borderId="0" xfId="1" applyFont="1" applyFill="1" applyBorder="1"/>
    <xf numFmtId="0" fontId="6" fillId="0" borderId="0" xfId="1" applyFont="1"/>
    <xf numFmtId="0" fontId="6" fillId="0" borderId="0" xfId="1" applyFill="1" applyAlignment="1">
      <alignment horizontal="center"/>
    </xf>
    <xf numFmtId="0" fontId="6" fillId="0" borderId="0" xfId="1" applyFill="1"/>
    <xf numFmtId="0" fontId="6" fillId="0" borderId="4" xfId="1" applyFill="1" applyBorder="1" applyAlignment="1">
      <alignment horizontal="center"/>
    </xf>
    <xf numFmtId="0" fontId="14" fillId="0" borderId="4" xfId="1" applyFont="1" applyBorder="1"/>
    <xf numFmtId="0" fontId="6" fillId="0" borderId="0" xfId="1" applyFill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" fillId="0" borderId="9" xfId="1" applyFont="1" applyBorder="1"/>
    <xf numFmtId="0" fontId="1" fillId="0" borderId="9" xfId="1" applyFont="1" applyBorder="1" applyAlignment="1">
      <alignment horizontal="center"/>
    </xf>
    <xf numFmtId="0" fontId="1" fillId="0" borderId="9" xfId="1" applyFont="1" applyBorder="1" applyAlignment="1">
      <alignment horizontal="center" vertical="center"/>
    </xf>
    <xf numFmtId="0" fontId="8" fillId="0" borderId="3" xfId="0" applyFont="1" applyBorder="1"/>
    <xf numFmtId="0" fontId="1" fillId="0" borderId="3" xfId="0" applyFont="1" applyBorder="1"/>
    <xf numFmtId="0" fontId="30" fillId="0" borderId="0" xfId="0" applyFont="1" applyBorder="1"/>
    <xf numFmtId="0" fontId="29" fillId="0" borderId="0" xfId="0" applyFont="1" applyBorder="1"/>
    <xf numFmtId="0" fontId="28" fillId="0" borderId="0" xfId="0" applyFont="1" applyBorder="1"/>
    <xf numFmtId="0" fontId="31" fillId="0" borderId="0" xfId="0" applyFont="1"/>
    <xf numFmtId="0" fontId="13" fillId="0" borderId="0" xfId="0" applyFont="1" applyBorder="1"/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0" fontId="13" fillId="0" borderId="3" xfId="0" applyFont="1" applyBorder="1"/>
    <xf numFmtId="0" fontId="13" fillId="0" borderId="2" xfId="0" applyFont="1" applyBorder="1"/>
    <xf numFmtId="0" fontId="31" fillId="0" borderId="2" xfId="0" applyFont="1" applyBorder="1"/>
    <xf numFmtId="0" fontId="31" fillId="0" borderId="0" xfId="0" applyFont="1" applyBorder="1"/>
    <xf numFmtId="164" fontId="32" fillId="0" borderId="0" xfId="2"/>
    <xf numFmtId="164" fontId="32" fillId="0" borderId="0" xfId="2" applyAlignment="1">
      <alignment horizontal="right"/>
    </xf>
    <xf numFmtId="165" fontId="32" fillId="0" borderId="0" xfId="2" applyNumberFormat="1"/>
    <xf numFmtId="164" fontId="32" fillId="0" borderId="0" xfId="2" applyAlignment="1">
      <alignment horizontal="left"/>
    </xf>
    <xf numFmtId="165" fontId="33" fillId="0" borderId="0" xfId="2" applyNumberFormat="1" applyFont="1" applyBorder="1"/>
    <xf numFmtId="164" fontId="32" fillId="0" borderId="0" xfId="2" applyBorder="1"/>
    <xf numFmtId="164" fontId="33" fillId="0" borderId="0" xfId="2" applyFont="1" applyBorder="1"/>
    <xf numFmtId="164" fontId="34" fillId="0" borderId="0" xfId="2" applyFont="1" applyBorder="1"/>
    <xf numFmtId="164" fontId="34" fillId="0" borderId="0" xfId="2" applyFont="1" applyBorder="1" applyAlignment="1">
      <alignment horizontal="right"/>
    </xf>
    <xf numFmtId="164" fontId="32" fillId="0" borderId="0" xfId="2" applyBorder="1" applyAlignment="1">
      <alignment horizontal="right"/>
    </xf>
    <xf numFmtId="164" fontId="32" fillId="0" borderId="0" xfId="2" applyBorder="1" applyAlignment="1">
      <alignment horizontal="center"/>
    </xf>
    <xf numFmtId="0" fontId="0" fillId="0" borderId="0" xfId="0" applyAlignment="1">
      <alignment horizontal="center"/>
    </xf>
    <xf numFmtId="165" fontId="35" fillId="0" borderId="0" xfId="2" applyNumberFormat="1" applyFont="1"/>
    <xf numFmtId="0" fontId="6" fillId="0" borderId="0" xfId="0" applyFont="1" applyAlignment="1">
      <alignment horizontal="center"/>
    </xf>
    <xf numFmtId="164" fontId="36" fillId="0" borderId="0" xfId="2" applyFont="1" applyBorder="1"/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textRotation="180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textRotation="180" shrinkToFit="1"/>
    </xf>
    <xf numFmtId="49" fontId="4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right" vertical="center" textRotation="180" shrinkToFit="1"/>
    </xf>
    <xf numFmtId="49" fontId="3" fillId="0" borderId="0" xfId="0" applyNumberFormat="1" applyFont="1" applyAlignment="1">
      <alignment horizontal="center" vertical="center" shrinkToFit="1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93"/>
  <sheetViews>
    <sheetView topLeftCell="A50" zoomScaleNormal="100" workbookViewId="0">
      <selection activeCell="Y69" sqref="Y69"/>
    </sheetView>
  </sheetViews>
  <sheetFormatPr defaultRowHeight="12.75"/>
  <cols>
    <col min="1" max="1" width="2" style="67" customWidth="1"/>
    <col min="2" max="2" width="4.42578125" style="67" customWidth="1"/>
    <col min="3" max="3" width="12.85546875" style="67" customWidth="1"/>
    <col min="4" max="4" width="14.140625" style="67" customWidth="1"/>
    <col min="5" max="5" width="6.5703125" style="66" hidden="1" customWidth="1"/>
    <col min="6" max="6" width="19.42578125" style="67" customWidth="1"/>
    <col min="7" max="7" width="4.140625" style="66" hidden="1" customWidth="1"/>
    <col min="8" max="8" width="4.42578125" style="66" hidden="1" customWidth="1"/>
    <col min="9" max="9" width="4.28515625" style="66" hidden="1" customWidth="1"/>
    <col min="10" max="10" width="4.42578125" style="66" hidden="1" customWidth="1"/>
    <col min="11" max="11" width="4.28515625" style="66" hidden="1" customWidth="1"/>
    <col min="12" max="12" width="4.42578125" style="66" hidden="1" customWidth="1"/>
    <col min="13" max="13" width="7.28515625" style="67" customWidth="1"/>
    <col min="14" max="19" width="4.28515625" style="67" hidden="1" customWidth="1"/>
    <col min="20" max="20" width="7.42578125" style="67" customWidth="1"/>
    <col min="21" max="21" width="7" style="67" customWidth="1"/>
    <col min="22" max="22" width="6.5703125" style="67" customWidth="1"/>
    <col min="23" max="16384" width="9.140625" style="67"/>
  </cols>
  <sheetData>
    <row r="1" spans="2:24" ht="18.75" customHeight="1">
      <c r="B1" s="63" t="s">
        <v>543</v>
      </c>
      <c r="C1" s="63"/>
      <c r="D1" s="63"/>
      <c r="E1" s="64"/>
      <c r="F1" s="65" t="s">
        <v>544</v>
      </c>
      <c r="Q1" s="66"/>
      <c r="R1" s="66"/>
      <c r="S1" s="66"/>
      <c r="T1" s="66"/>
      <c r="U1" s="66"/>
    </row>
    <row r="2" spans="2:24" ht="8.25" customHeight="1"/>
    <row r="3" spans="2:24" ht="15.75">
      <c r="B3" s="68" t="s">
        <v>200</v>
      </c>
    </row>
    <row r="4" spans="2:24" ht="36.75" customHeight="1">
      <c r="B4" s="69" t="s">
        <v>201</v>
      </c>
      <c r="C4" s="70" t="s">
        <v>202</v>
      </c>
      <c r="D4" s="70" t="s">
        <v>203</v>
      </c>
      <c r="E4" s="71" t="s">
        <v>204</v>
      </c>
      <c r="F4" s="70" t="s">
        <v>205</v>
      </c>
      <c r="G4" s="72" t="s">
        <v>206</v>
      </c>
      <c r="H4" s="72" t="s">
        <v>207</v>
      </c>
      <c r="I4" s="72" t="s">
        <v>208</v>
      </c>
      <c r="J4" s="72" t="s">
        <v>209</v>
      </c>
      <c r="K4" s="72" t="s">
        <v>210</v>
      </c>
      <c r="L4" s="72" t="s">
        <v>211</v>
      </c>
      <c r="M4" s="73" t="s">
        <v>212</v>
      </c>
      <c r="N4" s="72" t="s">
        <v>206</v>
      </c>
      <c r="O4" s="72" t="s">
        <v>207</v>
      </c>
      <c r="P4" s="72" t="s">
        <v>208</v>
      </c>
      <c r="Q4" s="72" t="s">
        <v>209</v>
      </c>
      <c r="R4" s="72" t="s">
        <v>210</v>
      </c>
      <c r="S4" s="72" t="s">
        <v>211</v>
      </c>
      <c r="T4" s="73" t="s">
        <v>212</v>
      </c>
      <c r="U4" s="71" t="s">
        <v>213</v>
      </c>
      <c r="V4" s="70" t="s">
        <v>214</v>
      </c>
    </row>
    <row r="5" spans="2:24">
      <c r="B5" s="74" t="s">
        <v>215</v>
      </c>
      <c r="C5" s="75" t="s">
        <v>216</v>
      </c>
      <c r="D5" s="75" t="s">
        <v>24</v>
      </c>
      <c r="E5" s="76"/>
      <c r="F5" s="77" t="s">
        <v>217</v>
      </c>
      <c r="G5" s="78">
        <v>54</v>
      </c>
      <c r="H5" s="78">
        <v>51</v>
      </c>
      <c r="I5" s="78">
        <v>54</v>
      </c>
      <c r="J5" s="78">
        <v>52</v>
      </c>
      <c r="K5" s="78">
        <v>58</v>
      </c>
      <c r="L5" s="78">
        <v>52</v>
      </c>
      <c r="M5" s="78">
        <f t="shared" ref="M5:M22" si="0">SUM(G5:L5)</f>
        <v>321</v>
      </c>
      <c r="N5" s="78">
        <v>50</v>
      </c>
      <c r="O5" s="78">
        <v>54</v>
      </c>
      <c r="P5" s="78">
        <v>54</v>
      </c>
      <c r="Q5" s="78">
        <v>52</v>
      </c>
      <c r="R5" s="78">
        <v>52</v>
      </c>
      <c r="S5" s="78">
        <v>58</v>
      </c>
      <c r="T5" s="78">
        <f t="shared" ref="T5:T22" si="1">SUM(N5:S5)</f>
        <v>320</v>
      </c>
      <c r="U5" s="78">
        <f t="shared" ref="U5:U22" si="2">M5+T5</f>
        <v>641</v>
      </c>
      <c r="V5" s="79" t="s">
        <v>218</v>
      </c>
    </row>
    <row r="6" spans="2:24">
      <c r="B6" s="74" t="s">
        <v>219</v>
      </c>
      <c r="C6" s="75" t="s">
        <v>220</v>
      </c>
      <c r="D6" s="75" t="s">
        <v>25</v>
      </c>
      <c r="E6" s="76"/>
      <c r="F6" s="77" t="s">
        <v>217</v>
      </c>
      <c r="G6" s="78">
        <v>56</v>
      </c>
      <c r="H6" s="78">
        <v>55</v>
      </c>
      <c r="I6" s="78">
        <v>52</v>
      </c>
      <c r="J6" s="78">
        <v>52</v>
      </c>
      <c r="K6" s="78">
        <v>52</v>
      </c>
      <c r="L6" s="78">
        <v>51</v>
      </c>
      <c r="M6" s="78">
        <f t="shared" si="0"/>
        <v>318</v>
      </c>
      <c r="N6" s="78">
        <v>50</v>
      </c>
      <c r="O6" s="78">
        <v>52</v>
      </c>
      <c r="P6" s="78">
        <v>53</v>
      </c>
      <c r="Q6" s="78">
        <v>54</v>
      </c>
      <c r="R6" s="78">
        <v>45</v>
      </c>
      <c r="S6" s="78">
        <v>54</v>
      </c>
      <c r="T6" s="78">
        <f t="shared" si="1"/>
        <v>308</v>
      </c>
      <c r="U6" s="78">
        <f t="shared" si="2"/>
        <v>626</v>
      </c>
      <c r="V6" s="79" t="s">
        <v>221</v>
      </c>
    </row>
    <row r="7" spans="2:24">
      <c r="B7" s="74" t="s">
        <v>222</v>
      </c>
      <c r="C7" s="75" t="s">
        <v>223</v>
      </c>
      <c r="D7" s="75" t="s">
        <v>26</v>
      </c>
      <c r="E7" s="76"/>
      <c r="F7" s="77" t="s">
        <v>224</v>
      </c>
      <c r="G7" s="78">
        <v>53</v>
      </c>
      <c r="H7" s="78">
        <v>53</v>
      </c>
      <c r="I7" s="78">
        <v>52</v>
      </c>
      <c r="J7" s="78">
        <v>56</v>
      </c>
      <c r="K7" s="78">
        <v>50</v>
      </c>
      <c r="L7" s="78">
        <v>51</v>
      </c>
      <c r="M7" s="78">
        <f t="shared" si="0"/>
        <v>315</v>
      </c>
      <c r="N7" s="78">
        <v>48</v>
      </c>
      <c r="O7" s="78">
        <v>56</v>
      </c>
      <c r="P7" s="78">
        <v>51</v>
      </c>
      <c r="Q7" s="78">
        <v>46</v>
      </c>
      <c r="R7" s="78">
        <v>56</v>
      </c>
      <c r="S7" s="78">
        <v>48</v>
      </c>
      <c r="T7" s="78">
        <f t="shared" si="1"/>
        <v>305</v>
      </c>
      <c r="U7" s="78">
        <f t="shared" si="2"/>
        <v>620</v>
      </c>
      <c r="V7" s="79" t="s">
        <v>225</v>
      </c>
    </row>
    <row r="8" spans="2:24">
      <c r="B8" s="74" t="s">
        <v>226</v>
      </c>
      <c r="C8" s="75" t="s">
        <v>227</v>
      </c>
      <c r="D8" s="75" t="s">
        <v>27</v>
      </c>
      <c r="E8" s="76"/>
      <c r="F8" s="77" t="s">
        <v>228</v>
      </c>
      <c r="G8" s="78">
        <v>49</v>
      </c>
      <c r="H8" s="78">
        <v>51</v>
      </c>
      <c r="I8" s="78">
        <v>51</v>
      </c>
      <c r="J8" s="78">
        <v>52</v>
      </c>
      <c r="K8" s="78">
        <v>47</v>
      </c>
      <c r="L8" s="78">
        <v>46</v>
      </c>
      <c r="M8" s="78">
        <f t="shared" si="0"/>
        <v>296</v>
      </c>
      <c r="N8" s="78">
        <v>54</v>
      </c>
      <c r="O8" s="78">
        <v>52</v>
      </c>
      <c r="P8" s="78">
        <v>43</v>
      </c>
      <c r="Q8" s="78">
        <v>51</v>
      </c>
      <c r="R8" s="78">
        <v>46</v>
      </c>
      <c r="S8" s="78">
        <v>50</v>
      </c>
      <c r="T8" s="78">
        <f t="shared" si="1"/>
        <v>296</v>
      </c>
      <c r="U8" s="78">
        <f t="shared" si="2"/>
        <v>592</v>
      </c>
      <c r="V8" s="79">
        <v>4</v>
      </c>
    </row>
    <row r="9" spans="2:24">
      <c r="B9" s="74" t="s">
        <v>229</v>
      </c>
      <c r="C9" s="75" t="s">
        <v>230</v>
      </c>
      <c r="D9" s="75" t="s">
        <v>28</v>
      </c>
      <c r="E9" s="76"/>
      <c r="F9" s="77" t="s">
        <v>231</v>
      </c>
      <c r="G9" s="78">
        <v>49</v>
      </c>
      <c r="H9" s="78">
        <v>53</v>
      </c>
      <c r="I9" s="78">
        <v>51</v>
      </c>
      <c r="J9" s="78">
        <v>49</v>
      </c>
      <c r="K9" s="78">
        <v>49</v>
      </c>
      <c r="L9" s="78">
        <v>50</v>
      </c>
      <c r="M9" s="78">
        <f t="shared" si="0"/>
        <v>301</v>
      </c>
      <c r="N9" s="78">
        <v>49</v>
      </c>
      <c r="O9" s="78">
        <v>46</v>
      </c>
      <c r="P9" s="78">
        <v>50</v>
      </c>
      <c r="Q9" s="78">
        <v>52</v>
      </c>
      <c r="R9" s="78">
        <v>46</v>
      </c>
      <c r="S9" s="78">
        <v>47</v>
      </c>
      <c r="T9" s="78">
        <f t="shared" si="1"/>
        <v>290</v>
      </c>
      <c r="U9" s="78">
        <f t="shared" si="2"/>
        <v>591</v>
      </c>
      <c r="V9" s="79">
        <v>5</v>
      </c>
    </row>
    <row r="10" spans="2:24">
      <c r="B10" s="74" t="s">
        <v>232</v>
      </c>
      <c r="C10" s="75" t="s">
        <v>233</v>
      </c>
      <c r="D10" s="75" t="s">
        <v>29</v>
      </c>
      <c r="E10" s="76"/>
      <c r="F10" s="77" t="s">
        <v>228</v>
      </c>
      <c r="G10" s="78">
        <v>53</v>
      </c>
      <c r="H10" s="78">
        <v>52</v>
      </c>
      <c r="I10" s="78">
        <v>46</v>
      </c>
      <c r="J10" s="78">
        <v>54</v>
      </c>
      <c r="K10" s="78">
        <v>45</v>
      </c>
      <c r="L10" s="78">
        <v>46</v>
      </c>
      <c r="M10" s="78">
        <f t="shared" si="0"/>
        <v>296</v>
      </c>
      <c r="N10" s="78">
        <v>45</v>
      </c>
      <c r="O10" s="78">
        <v>46</v>
      </c>
      <c r="P10" s="78">
        <v>50</v>
      </c>
      <c r="Q10" s="78">
        <v>48</v>
      </c>
      <c r="R10" s="78">
        <v>53</v>
      </c>
      <c r="S10" s="78">
        <v>50</v>
      </c>
      <c r="T10" s="78">
        <f t="shared" si="1"/>
        <v>292</v>
      </c>
      <c r="U10" s="78">
        <f t="shared" si="2"/>
        <v>588</v>
      </c>
      <c r="V10" s="79">
        <v>6</v>
      </c>
    </row>
    <row r="11" spans="2:24">
      <c r="B11" s="74" t="s">
        <v>234</v>
      </c>
      <c r="C11" s="75" t="s">
        <v>235</v>
      </c>
      <c r="D11" s="75" t="s">
        <v>30</v>
      </c>
      <c r="E11" s="76"/>
      <c r="F11" s="77" t="s">
        <v>228</v>
      </c>
      <c r="G11" s="78">
        <v>47</v>
      </c>
      <c r="H11" s="78">
        <v>46</v>
      </c>
      <c r="I11" s="78">
        <v>52</v>
      </c>
      <c r="J11" s="78">
        <v>45</v>
      </c>
      <c r="K11" s="78">
        <v>47</v>
      </c>
      <c r="L11" s="78">
        <v>49</v>
      </c>
      <c r="M11" s="78">
        <f t="shared" si="0"/>
        <v>286</v>
      </c>
      <c r="N11" s="78">
        <v>42</v>
      </c>
      <c r="O11" s="78">
        <v>51</v>
      </c>
      <c r="P11" s="78">
        <v>52</v>
      </c>
      <c r="Q11" s="78">
        <v>49</v>
      </c>
      <c r="R11" s="78">
        <v>50</v>
      </c>
      <c r="S11" s="78">
        <v>55</v>
      </c>
      <c r="T11" s="78">
        <f t="shared" si="1"/>
        <v>299</v>
      </c>
      <c r="U11" s="78">
        <f t="shared" si="2"/>
        <v>585</v>
      </c>
      <c r="V11" s="79">
        <v>7</v>
      </c>
    </row>
    <row r="12" spans="2:24">
      <c r="B12" s="74" t="s">
        <v>236</v>
      </c>
      <c r="C12" s="75" t="s">
        <v>237</v>
      </c>
      <c r="D12" s="75" t="s">
        <v>31</v>
      </c>
      <c r="E12" s="76"/>
      <c r="F12" s="77" t="s">
        <v>228</v>
      </c>
      <c r="G12" s="78">
        <v>46</v>
      </c>
      <c r="H12" s="78">
        <v>46</v>
      </c>
      <c r="I12" s="78">
        <v>49</v>
      </c>
      <c r="J12" s="78">
        <v>43</v>
      </c>
      <c r="K12" s="78">
        <v>52</v>
      </c>
      <c r="L12" s="78">
        <v>38</v>
      </c>
      <c r="M12" s="78">
        <f t="shared" si="0"/>
        <v>274</v>
      </c>
      <c r="N12" s="78">
        <v>51</v>
      </c>
      <c r="O12" s="78">
        <v>52</v>
      </c>
      <c r="P12" s="78">
        <v>43</v>
      </c>
      <c r="Q12" s="78">
        <v>47</v>
      </c>
      <c r="R12" s="78">
        <v>46</v>
      </c>
      <c r="S12" s="78">
        <v>50</v>
      </c>
      <c r="T12" s="78">
        <f t="shared" si="1"/>
        <v>289</v>
      </c>
      <c r="U12" s="78">
        <f t="shared" si="2"/>
        <v>563</v>
      </c>
      <c r="V12" s="79">
        <v>8</v>
      </c>
    </row>
    <row r="13" spans="2:24">
      <c r="B13" s="74" t="s">
        <v>238</v>
      </c>
      <c r="C13" s="75" t="s">
        <v>239</v>
      </c>
      <c r="D13" s="75" t="s">
        <v>32</v>
      </c>
      <c r="E13" s="76"/>
      <c r="F13" s="77" t="s">
        <v>231</v>
      </c>
      <c r="G13" s="78">
        <v>46</v>
      </c>
      <c r="H13" s="78">
        <v>48</v>
      </c>
      <c r="I13" s="78">
        <v>49</v>
      </c>
      <c r="J13" s="78">
        <v>50</v>
      </c>
      <c r="K13" s="78">
        <v>42</v>
      </c>
      <c r="L13" s="78">
        <v>39</v>
      </c>
      <c r="M13" s="78">
        <f t="shared" si="0"/>
        <v>274</v>
      </c>
      <c r="N13" s="78">
        <v>34</v>
      </c>
      <c r="O13" s="78">
        <v>46</v>
      </c>
      <c r="P13" s="78">
        <v>46</v>
      </c>
      <c r="Q13" s="78">
        <v>53</v>
      </c>
      <c r="R13" s="78">
        <v>48</v>
      </c>
      <c r="S13" s="78">
        <v>48</v>
      </c>
      <c r="T13" s="78">
        <f t="shared" si="1"/>
        <v>275</v>
      </c>
      <c r="U13" s="78">
        <f t="shared" si="2"/>
        <v>549</v>
      </c>
      <c r="V13" s="79">
        <v>9</v>
      </c>
    </row>
    <row r="14" spans="2:24">
      <c r="B14" s="74" t="s">
        <v>240</v>
      </c>
      <c r="C14" s="75" t="s">
        <v>241</v>
      </c>
      <c r="D14" s="75" t="s">
        <v>33</v>
      </c>
      <c r="E14" s="76"/>
      <c r="F14" s="77" t="s">
        <v>228</v>
      </c>
      <c r="G14" s="78">
        <v>41</v>
      </c>
      <c r="H14" s="78">
        <v>47</v>
      </c>
      <c r="I14" s="78">
        <v>46</v>
      </c>
      <c r="J14" s="78">
        <v>47</v>
      </c>
      <c r="K14" s="78">
        <v>48</v>
      </c>
      <c r="L14" s="78">
        <v>52</v>
      </c>
      <c r="M14" s="78">
        <f t="shared" si="0"/>
        <v>281</v>
      </c>
      <c r="N14" s="78">
        <v>39</v>
      </c>
      <c r="O14" s="78">
        <v>48</v>
      </c>
      <c r="P14" s="78">
        <v>38</v>
      </c>
      <c r="Q14" s="78">
        <v>47</v>
      </c>
      <c r="R14" s="78">
        <v>45</v>
      </c>
      <c r="S14" s="78">
        <v>42</v>
      </c>
      <c r="T14" s="78">
        <f t="shared" si="1"/>
        <v>259</v>
      </c>
      <c r="U14" s="78">
        <f t="shared" si="2"/>
        <v>540</v>
      </c>
      <c r="V14" s="79">
        <v>10</v>
      </c>
    </row>
    <row r="15" spans="2:24">
      <c r="B15" s="74" t="s">
        <v>242</v>
      </c>
      <c r="C15" s="75" t="s">
        <v>243</v>
      </c>
      <c r="D15" s="75" t="s">
        <v>34</v>
      </c>
      <c r="E15" s="76"/>
      <c r="F15" s="77" t="s">
        <v>244</v>
      </c>
      <c r="G15" s="78">
        <v>50</v>
      </c>
      <c r="H15" s="78">
        <v>50</v>
      </c>
      <c r="I15" s="78">
        <v>42</v>
      </c>
      <c r="J15" s="78">
        <v>48</v>
      </c>
      <c r="K15" s="78">
        <v>39</v>
      </c>
      <c r="L15" s="78">
        <v>47</v>
      </c>
      <c r="M15" s="78">
        <f t="shared" si="0"/>
        <v>276</v>
      </c>
      <c r="N15" s="78">
        <v>47</v>
      </c>
      <c r="O15" s="78">
        <v>44</v>
      </c>
      <c r="P15" s="78">
        <v>41</v>
      </c>
      <c r="Q15" s="78">
        <v>43</v>
      </c>
      <c r="R15" s="78">
        <v>37</v>
      </c>
      <c r="S15" s="78">
        <v>51</v>
      </c>
      <c r="T15" s="78">
        <f t="shared" si="1"/>
        <v>263</v>
      </c>
      <c r="U15" s="78">
        <f t="shared" si="2"/>
        <v>539</v>
      </c>
      <c r="V15" s="79">
        <v>11</v>
      </c>
      <c r="W15" s="80">
        <v>10</v>
      </c>
    </row>
    <row r="16" spans="2:24">
      <c r="B16" s="74" t="s">
        <v>245</v>
      </c>
      <c r="C16" s="75" t="s">
        <v>246</v>
      </c>
      <c r="D16" s="75" t="s">
        <v>35</v>
      </c>
      <c r="E16" s="76"/>
      <c r="F16" s="77" t="s">
        <v>244</v>
      </c>
      <c r="G16" s="78">
        <v>45</v>
      </c>
      <c r="H16" s="78">
        <v>43</v>
      </c>
      <c r="I16" s="78">
        <v>41</v>
      </c>
      <c r="J16" s="78">
        <v>47</v>
      </c>
      <c r="K16" s="78">
        <v>47</v>
      </c>
      <c r="L16" s="78">
        <v>50</v>
      </c>
      <c r="M16" s="78">
        <f t="shared" si="0"/>
        <v>273</v>
      </c>
      <c r="N16" s="78">
        <v>51</v>
      </c>
      <c r="O16" s="78">
        <v>50</v>
      </c>
      <c r="P16" s="78">
        <v>44</v>
      </c>
      <c r="Q16" s="78">
        <v>43</v>
      </c>
      <c r="R16" s="78">
        <v>48</v>
      </c>
      <c r="S16" s="78">
        <v>30</v>
      </c>
      <c r="T16" s="78">
        <f t="shared" si="1"/>
        <v>266</v>
      </c>
      <c r="U16" s="78">
        <f t="shared" si="2"/>
        <v>539</v>
      </c>
      <c r="V16" s="79">
        <v>12</v>
      </c>
      <c r="W16" s="81">
        <v>7</v>
      </c>
      <c r="X16" s="82"/>
    </row>
    <row r="17" spans="2:22">
      <c r="B17" s="74" t="s">
        <v>247</v>
      </c>
      <c r="C17" s="75" t="s">
        <v>248</v>
      </c>
      <c r="D17" s="75" t="s">
        <v>36</v>
      </c>
      <c r="E17" s="76"/>
      <c r="F17" s="77" t="s">
        <v>217</v>
      </c>
      <c r="G17" s="78">
        <v>44</v>
      </c>
      <c r="H17" s="78">
        <v>46</v>
      </c>
      <c r="I17" s="78">
        <v>43</v>
      </c>
      <c r="J17" s="78">
        <v>50</v>
      </c>
      <c r="K17" s="78">
        <v>49</v>
      </c>
      <c r="L17" s="78">
        <v>48</v>
      </c>
      <c r="M17" s="78">
        <f t="shared" si="0"/>
        <v>280</v>
      </c>
      <c r="N17" s="78">
        <v>44</v>
      </c>
      <c r="O17" s="78">
        <v>43</v>
      </c>
      <c r="P17" s="78">
        <v>46</v>
      </c>
      <c r="Q17" s="78">
        <v>35</v>
      </c>
      <c r="R17" s="78">
        <v>48</v>
      </c>
      <c r="S17" s="78">
        <v>39</v>
      </c>
      <c r="T17" s="78">
        <f t="shared" si="1"/>
        <v>255</v>
      </c>
      <c r="U17" s="78">
        <f t="shared" si="2"/>
        <v>535</v>
      </c>
      <c r="V17" s="79">
        <v>13</v>
      </c>
    </row>
    <row r="18" spans="2:22">
      <c r="B18" s="74" t="s">
        <v>249</v>
      </c>
      <c r="C18" s="75" t="s">
        <v>250</v>
      </c>
      <c r="D18" s="75" t="s">
        <v>37</v>
      </c>
      <c r="E18" s="76"/>
      <c r="F18" s="77" t="s">
        <v>231</v>
      </c>
      <c r="G18" s="78">
        <v>33</v>
      </c>
      <c r="H18" s="78">
        <v>49</v>
      </c>
      <c r="I18" s="78">
        <v>48</v>
      </c>
      <c r="J18" s="78">
        <v>44</v>
      </c>
      <c r="K18" s="78">
        <v>31</v>
      </c>
      <c r="L18" s="78">
        <v>44</v>
      </c>
      <c r="M18" s="78">
        <f t="shared" si="0"/>
        <v>249</v>
      </c>
      <c r="N18" s="78">
        <v>45</v>
      </c>
      <c r="O18" s="78">
        <v>47</v>
      </c>
      <c r="P18" s="78">
        <v>44</v>
      </c>
      <c r="Q18" s="78">
        <v>54</v>
      </c>
      <c r="R18" s="78">
        <v>45</v>
      </c>
      <c r="S18" s="78">
        <v>38</v>
      </c>
      <c r="T18" s="78">
        <f t="shared" si="1"/>
        <v>273</v>
      </c>
      <c r="U18" s="78">
        <f t="shared" si="2"/>
        <v>522</v>
      </c>
      <c r="V18" s="79">
        <v>14</v>
      </c>
    </row>
    <row r="19" spans="2:22">
      <c r="B19" s="74" t="s">
        <v>251</v>
      </c>
      <c r="C19" s="75" t="s">
        <v>252</v>
      </c>
      <c r="D19" s="75" t="s">
        <v>38</v>
      </c>
      <c r="E19" s="76"/>
      <c r="F19" s="77" t="s">
        <v>228</v>
      </c>
      <c r="G19" s="78">
        <v>43</v>
      </c>
      <c r="H19" s="78">
        <v>43</v>
      </c>
      <c r="I19" s="78">
        <v>32</v>
      </c>
      <c r="J19" s="78">
        <v>31</v>
      </c>
      <c r="K19" s="78">
        <v>41</v>
      </c>
      <c r="L19" s="78">
        <v>39</v>
      </c>
      <c r="M19" s="78">
        <f t="shared" si="0"/>
        <v>229</v>
      </c>
      <c r="N19" s="78">
        <v>33</v>
      </c>
      <c r="O19" s="78">
        <v>44</v>
      </c>
      <c r="P19" s="78">
        <v>38</v>
      </c>
      <c r="Q19" s="78">
        <v>41</v>
      </c>
      <c r="R19" s="78">
        <v>39</v>
      </c>
      <c r="S19" s="78">
        <v>46</v>
      </c>
      <c r="T19" s="78">
        <f t="shared" si="1"/>
        <v>241</v>
      </c>
      <c r="U19" s="78">
        <f t="shared" si="2"/>
        <v>470</v>
      </c>
      <c r="V19" s="79">
        <v>15</v>
      </c>
    </row>
    <row r="20" spans="2:22">
      <c r="B20" s="74" t="s">
        <v>253</v>
      </c>
      <c r="C20" s="75" t="s">
        <v>254</v>
      </c>
      <c r="D20" s="75" t="s">
        <v>39</v>
      </c>
      <c r="E20" s="76"/>
      <c r="F20" s="77" t="s">
        <v>255</v>
      </c>
      <c r="G20" s="78">
        <v>38</v>
      </c>
      <c r="H20" s="78">
        <v>28</v>
      </c>
      <c r="I20" s="78">
        <v>37</v>
      </c>
      <c r="J20" s="78">
        <v>50</v>
      </c>
      <c r="K20" s="78">
        <v>47</v>
      </c>
      <c r="L20" s="78">
        <v>43</v>
      </c>
      <c r="M20" s="83">
        <f t="shared" si="0"/>
        <v>243</v>
      </c>
      <c r="N20" s="78">
        <v>43</v>
      </c>
      <c r="O20" s="78">
        <v>45</v>
      </c>
      <c r="P20" s="78">
        <v>38</v>
      </c>
      <c r="Q20" s="78">
        <v>25</v>
      </c>
      <c r="R20" s="78">
        <v>36</v>
      </c>
      <c r="S20" s="78">
        <v>35</v>
      </c>
      <c r="T20" s="78">
        <f t="shared" si="1"/>
        <v>222</v>
      </c>
      <c r="U20" s="78">
        <f t="shared" si="2"/>
        <v>465</v>
      </c>
      <c r="V20" s="79">
        <v>16</v>
      </c>
    </row>
    <row r="21" spans="2:22">
      <c r="B21" s="74" t="s">
        <v>256</v>
      </c>
      <c r="C21" s="75" t="s">
        <v>257</v>
      </c>
      <c r="D21" s="75" t="s">
        <v>40</v>
      </c>
      <c r="E21" s="76"/>
      <c r="F21" s="77" t="s">
        <v>228</v>
      </c>
      <c r="G21" s="78">
        <v>33</v>
      </c>
      <c r="H21" s="78">
        <v>36</v>
      </c>
      <c r="I21" s="78">
        <v>42</v>
      </c>
      <c r="J21" s="78">
        <v>43</v>
      </c>
      <c r="K21" s="78">
        <v>41</v>
      </c>
      <c r="L21" s="78">
        <v>24</v>
      </c>
      <c r="M21" s="83">
        <f t="shared" si="0"/>
        <v>219</v>
      </c>
      <c r="N21" s="78">
        <v>41</v>
      </c>
      <c r="O21" s="78">
        <v>45</v>
      </c>
      <c r="P21" s="78">
        <v>37</v>
      </c>
      <c r="Q21" s="78">
        <v>32</v>
      </c>
      <c r="R21" s="78">
        <v>43</v>
      </c>
      <c r="S21" s="78">
        <v>44</v>
      </c>
      <c r="T21" s="78">
        <f t="shared" si="1"/>
        <v>242</v>
      </c>
      <c r="U21" s="78">
        <f t="shared" si="2"/>
        <v>461</v>
      </c>
      <c r="V21" s="79">
        <v>17</v>
      </c>
    </row>
    <row r="22" spans="2:22">
      <c r="B22" s="74" t="s">
        <v>258</v>
      </c>
      <c r="C22" s="75" t="s">
        <v>259</v>
      </c>
      <c r="D22" s="75" t="s">
        <v>41</v>
      </c>
      <c r="E22" s="76"/>
      <c r="F22" s="77" t="s">
        <v>228</v>
      </c>
      <c r="G22" s="78">
        <v>35</v>
      </c>
      <c r="H22" s="78">
        <v>29</v>
      </c>
      <c r="I22" s="78">
        <v>26</v>
      </c>
      <c r="J22" s="78">
        <v>32</v>
      </c>
      <c r="K22" s="78">
        <v>34</v>
      </c>
      <c r="L22" s="78">
        <v>23</v>
      </c>
      <c r="M22" s="78">
        <f t="shared" si="0"/>
        <v>179</v>
      </c>
      <c r="N22" s="78">
        <v>29</v>
      </c>
      <c r="O22" s="78">
        <v>29</v>
      </c>
      <c r="P22" s="78">
        <v>25</v>
      </c>
      <c r="Q22" s="78">
        <v>23</v>
      </c>
      <c r="R22" s="78">
        <v>34</v>
      </c>
      <c r="S22" s="78">
        <v>38</v>
      </c>
      <c r="T22" s="78">
        <f t="shared" si="1"/>
        <v>178</v>
      </c>
      <c r="U22" s="78">
        <f t="shared" si="2"/>
        <v>357</v>
      </c>
      <c r="V22" s="79">
        <v>18</v>
      </c>
    </row>
    <row r="23" spans="2:22" ht="9" customHeight="1">
      <c r="B23" s="84"/>
      <c r="C23" s="85"/>
      <c r="D23" s="85"/>
      <c r="E23" s="86"/>
      <c r="F23" s="87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9"/>
    </row>
    <row r="24" spans="2:22" ht="15" customHeight="1">
      <c r="B24" s="68" t="s">
        <v>260</v>
      </c>
      <c r="F24" s="65"/>
      <c r="Q24" s="66"/>
      <c r="R24" s="66"/>
      <c r="S24" s="66"/>
      <c r="T24" s="66"/>
      <c r="U24" s="66"/>
    </row>
    <row r="25" spans="2:22" ht="37.5" customHeight="1">
      <c r="B25" s="69" t="s">
        <v>201</v>
      </c>
      <c r="C25" s="70" t="s">
        <v>202</v>
      </c>
      <c r="D25" s="70" t="s">
        <v>203</v>
      </c>
      <c r="E25" s="71" t="s">
        <v>204</v>
      </c>
      <c r="F25" s="70" t="s">
        <v>205</v>
      </c>
      <c r="G25" s="72" t="s">
        <v>206</v>
      </c>
      <c r="H25" s="72" t="s">
        <v>207</v>
      </c>
      <c r="I25" s="72" t="s">
        <v>208</v>
      </c>
      <c r="J25" s="72" t="s">
        <v>209</v>
      </c>
      <c r="K25" s="72" t="s">
        <v>210</v>
      </c>
      <c r="L25" s="72" t="s">
        <v>211</v>
      </c>
      <c r="M25" s="73" t="s">
        <v>212</v>
      </c>
      <c r="N25" s="72" t="s">
        <v>206</v>
      </c>
      <c r="O25" s="72" t="s">
        <v>207</v>
      </c>
      <c r="P25" s="72" t="s">
        <v>208</v>
      </c>
      <c r="Q25" s="72" t="s">
        <v>209</v>
      </c>
      <c r="R25" s="72" t="s">
        <v>210</v>
      </c>
      <c r="S25" s="72" t="s">
        <v>211</v>
      </c>
      <c r="T25" s="73" t="s">
        <v>212</v>
      </c>
      <c r="U25" s="71" t="s">
        <v>213</v>
      </c>
      <c r="V25" s="70" t="s">
        <v>214</v>
      </c>
    </row>
    <row r="26" spans="2:22">
      <c r="B26" s="74" t="s">
        <v>261</v>
      </c>
      <c r="C26" s="75" t="s">
        <v>262</v>
      </c>
      <c r="D26" s="75" t="s">
        <v>43</v>
      </c>
      <c r="E26" s="76"/>
      <c r="F26" s="77" t="s">
        <v>263</v>
      </c>
      <c r="G26" s="78">
        <v>50</v>
      </c>
      <c r="H26" s="78">
        <v>49</v>
      </c>
      <c r="I26" s="78">
        <v>51</v>
      </c>
      <c r="J26" s="78">
        <v>50</v>
      </c>
      <c r="K26" s="78">
        <v>56</v>
      </c>
      <c r="L26" s="78">
        <v>50</v>
      </c>
      <c r="M26" s="78">
        <f t="shared" ref="M26:M33" si="3">SUM(G26:L26)</f>
        <v>306</v>
      </c>
      <c r="N26" s="78">
        <v>52</v>
      </c>
      <c r="O26" s="78">
        <v>52</v>
      </c>
      <c r="P26" s="78">
        <v>56</v>
      </c>
      <c r="Q26" s="78">
        <v>56</v>
      </c>
      <c r="R26" s="78">
        <v>48</v>
      </c>
      <c r="S26" s="78">
        <v>50</v>
      </c>
      <c r="T26" s="78">
        <f t="shared" ref="T26:T33" si="4">SUM(N26:S26)</f>
        <v>314</v>
      </c>
      <c r="U26" s="78">
        <f t="shared" ref="U26:U33" si="5">M26+T26</f>
        <v>620</v>
      </c>
      <c r="V26" s="79" t="s">
        <v>218</v>
      </c>
    </row>
    <row r="27" spans="2:22">
      <c r="B27" s="74" t="s">
        <v>264</v>
      </c>
      <c r="C27" s="75" t="s">
        <v>265</v>
      </c>
      <c r="D27" s="75" t="s">
        <v>44</v>
      </c>
      <c r="E27" s="76"/>
      <c r="F27" s="77" t="s">
        <v>255</v>
      </c>
      <c r="G27" s="78">
        <v>50</v>
      </c>
      <c r="H27" s="78">
        <v>50</v>
      </c>
      <c r="I27" s="78">
        <v>50</v>
      </c>
      <c r="J27" s="78">
        <v>50</v>
      </c>
      <c r="K27" s="78">
        <v>44</v>
      </c>
      <c r="L27" s="78">
        <v>47</v>
      </c>
      <c r="M27" s="78">
        <f t="shared" si="3"/>
        <v>291</v>
      </c>
      <c r="N27" s="78">
        <v>54</v>
      </c>
      <c r="O27" s="78">
        <v>50</v>
      </c>
      <c r="P27" s="78">
        <v>52</v>
      </c>
      <c r="Q27" s="78">
        <v>55</v>
      </c>
      <c r="R27" s="78">
        <v>49</v>
      </c>
      <c r="S27" s="78">
        <v>50</v>
      </c>
      <c r="T27" s="78">
        <f t="shared" si="4"/>
        <v>310</v>
      </c>
      <c r="U27" s="78">
        <f t="shared" si="5"/>
        <v>601</v>
      </c>
      <c r="V27" s="79" t="s">
        <v>221</v>
      </c>
    </row>
    <row r="28" spans="2:22">
      <c r="B28" s="74" t="s">
        <v>266</v>
      </c>
      <c r="C28" s="75" t="s">
        <v>267</v>
      </c>
      <c r="D28" s="75" t="s">
        <v>45</v>
      </c>
      <c r="E28" s="76"/>
      <c r="F28" s="77" t="s">
        <v>228</v>
      </c>
      <c r="G28" s="78">
        <v>51</v>
      </c>
      <c r="H28" s="78">
        <v>49</v>
      </c>
      <c r="I28" s="78">
        <v>56</v>
      </c>
      <c r="J28" s="78">
        <v>50</v>
      </c>
      <c r="K28" s="78">
        <v>51</v>
      </c>
      <c r="L28" s="78">
        <v>48</v>
      </c>
      <c r="M28" s="78">
        <f t="shared" si="3"/>
        <v>305</v>
      </c>
      <c r="N28" s="78">
        <v>43</v>
      </c>
      <c r="O28" s="78">
        <v>46</v>
      </c>
      <c r="P28" s="78">
        <v>47</v>
      </c>
      <c r="Q28" s="78">
        <v>51</v>
      </c>
      <c r="R28" s="78">
        <v>48</v>
      </c>
      <c r="S28" s="78">
        <v>50</v>
      </c>
      <c r="T28" s="78">
        <f t="shared" si="4"/>
        <v>285</v>
      </c>
      <c r="U28" s="78">
        <f t="shared" si="5"/>
        <v>590</v>
      </c>
      <c r="V28" s="79" t="s">
        <v>225</v>
      </c>
    </row>
    <row r="29" spans="2:22">
      <c r="B29" s="74" t="s">
        <v>268</v>
      </c>
      <c r="C29" s="75" t="s">
        <v>269</v>
      </c>
      <c r="D29" s="75" t="s">
        <v>46</v>
      </c>
      <c r="E29" s="76"/>
      <c r="F29" s="77" t="s">
        <v>270</v>
      </c>
      <c r="G29" s="78">
        <v>54</v>
      </c>
      <c r="H29" s="78">
        <v>51</v>
      </c>
      <c r="I29" s="78">
        <v>52</v>
      </c>
      <c r="J29" s="78">
        <v>45</v>
      </c>
      <c r="K29" s="78">
        <v>44</v>
      </c>
      <c r="L29" s="78">
        <v>43</v>
      </c>
      <c r="M29" s="78">
        <f t="shared" si="3"/>
        <v>289</v>
      </c>
      <c r="N29" s="78">
        <v>47</v>
      </c>
      <c r="O29" s="78">
        <v>47</v>
      </c>
      <c r="P29" s="78">
        <v>43</v>
      </c>
      <c r="Q29" s="78">
        <v>55</v>
      </c>
      <c r="R29" s="78">
        <v>50</v>
      </c>
      <c r="S29" s="78">
        <v>51</v>
      </c>
      <c r="T29" s="78">
        <f t="shared" si="4"/>
        <v>293</v>
      </c>
      <c r="U29" s="78">
        <f t="shared" si="5"/>
        <v>582</v>
      </c>
      <c r="V29" s="79">
        <v>4</v>
      </c>
    </row>
    <row r="30" spans="2:22">
      <c r="B30" s="74" t="s">
        <v>271</v>
      </c>
      <c r="C30" s="75" t="s">
        <v>272</v>
      </c>
      <c r="D30" s="75" t="s">
        <v>47</v>
      </c>
      <c r="E30" s="76"/>
      <c r="F30" s="77" t="s">
        <v>228</v>
      </c>
      <c r="G30" s="78">
        <v>51</v>
      </c>
      <c r="H30" s="78">
        <v>40</v>
      </c>
      <c r="I30" s="78">
        <v>46</v>
      </c>
      <c r="J30" s="78">
        <v>47</v>
      </c>
      <c r="K30" s="78">
        <v>46</v>
      </c>
      <c r="L30" s="78">
        <v>38</v>
      </c>
      <c r="M30" s="78">
        <f t="shared" si="3"/>
        <v>268</v>
      </c>
      <c r="N30" s="78">
        <v>48</v>
      </c>
      <c r="O30" s="78">
        <v>51</v>
      </c>
      <c r="P30" s="78">
        <v>49</v>
      </c>
      <c r="Q30" s="78">
        <v>46</v>
      </c>
      <c r="R30" s="78">
        <v>53</v>
      </c>
      <c r="S30" s="78">
        <v>50</v>
      </c>
      <c r="T30" s="78">
        <f t="shared" si="4"/>
        <v>297</v>
      </c>
      <c r="U30" s="78">
        <f t="shared" si="5"/>
        <v>565</v>
      </c>
      <c r="V30" s="79">
        <v>5</v>
      </c>
    </row>
    <row r="31" spans="2:22">
      <c r="B31" s="74" t="s">
        <v>273</v>
      </c>
      <c r="C31" s="75" t="s">
        <v>274</v>
      </c>
      <c r="D31" s="75" t="s">
        <v>48</v>
      </c>
      <c r="E31" s="76"/>
      <c r="F31" s="77" t="s">
        <v>228</v>
      </c>
      <c r="G31" s="78">
        <v>54</v>
      </c>
      <c r="H31" s="78">
        <v>53</v>
      </c>
      <c r="I31" s="78">
        <v>48</v>
      </c>
      <c r="J31" s="78">
        <v>49</v>
      </c>
      <c r="K31" s="78">
        <v>47</v>
      </c>
      <c r="L31" s="78">
        <v>49</v>
      </c>
      <c r="M31" s="78">
        <f t="shared" si="3"/>
        <v>300</v>
      </c>
      <c r="N31" s="78">
        <v>45</v>
      </c>
      <c r="O31" s="78">
        <v>41</v>
      </c>
      <c r="P31" s="78">
        <v>46</v>
      </c>
      <c r="Q31" s="78">
        <v>44</v>
      </c>
      <c r="R31" s="78">
        <v>40</v>
      </c>
      <c r="S31" s="78">
        <v>48</v>
      </c>
      <c r="T31" s="78">
        <f t="shared" si="4"/>
        <v>264</v>
      </c>
      <c r="U31" s="78">
        <f t="shared" si="5"/>
        <v>564</v>
      </c>
      <c r="V31" s="79">
        <v>6</v>
      </c>
    </row>
    <row r="32" spans="2:22">
      <c r="B32" s="74" t="s">
        <v>275</v>
      </c>
      <c r="C32" s="75" t="s">
        <v>276</v>
      </c>
      <c r="D32" s="75" t="s">
        <v>49</v>
      </c>
      <c r="E32" s="76"/>
      <c r="F32" s="77" t="s">
        <v>228</v>
      </c>
      <c r="G32" s="78">
        <v>48</v>
      </c>
      <c r="H32" s="78">
        <v>45</v>
      </c>
      <c r="I32" s="78">
        <v>42</v>
      </c>
      <c r="J32" s="78">
        <v>45</v>
      </c>
      <c r="K32" s="78">
        <v>48</v>
      </c>
      <c r="L32" s="78">
        <v>41</v>
      </c>
      <c r="M32" s="78">
        <f t="shared" si="3"/>
        <v>269</v>
      </c>
      <c r="N32" s="78">
        <v>47</v>
      </c>
      <c r="O32" s="78">
        <v>44</v>
      </c>
      <c r="P32" s="78">
        <v>42</v>
      </c>
      <c r="Q32" s="78">
        <v>44</v>
      </c>
      <c r="R32" s="78">
        <v>49</v>
      </c>
      <c r="S32" s="78">
        <v>48</v>
      </c>
      <c r="T32" s="78">
        <f t="shared" si="4"/>
        <v>274</v>
      </c>
      <c r="U32" s="78">
        <f t="shared" si="5"/>
        <v>543</v>
      </c>
      <c r="V32" s="79">
        <v>7</v>
      </c>
    </row>
    <row r="33" spans="2:22">
      <c r="B33" s="74" t="s">
        <v>277</v>
      </c>
      <c r="C33" s="75" t="s">
        <v>278</v>
      </c>
      <c r="D33" s="75" t="s">
        <v>50</v>
      </c>
      <c r="E33" s="76"/>
      <c r="F33" s="77" t="s">
        <v>228</v>
      </c>
      <c r="G33" s="78">
        <v>41</v>
      </c>
      <c r="H33" s="78">
        <v>40</v>
      </c>
      <c r="I33" s="78">
        <v>49</v>
      </c>
      <c r="J33" s="78">
        <v>41</v>
      </c>
      <c r="K33" s="78">
        <v>48</v>
      </c>
      <c r="L33" s="78">
        <v>47</v>
      </c>
      <c r="M33" s="78">
        <f t="shared" si="3"/>
        <v>266</v>
      </c>
      <c r="N33" s="78">
        <v>35</v>
      </c>
      <c r="O33" s="78">
        <v>33</v>
      </c>
      <c r="P33" s="78">
        <v>39</v>
      </c>
      <c r="Q33" s="78">
        <v>44</v>
      </c>
      <c r="R33" s="78">
        <v>41</v>
      </c>
      <c r="S33" s="78">
        <v>39</v>
      </c>
      <c r="T33" s="78">
        <f t="shared" si="4"/>
        <v>231</v>
      </c>
      <c r="U33" s="78">
        <f t="shared" si="5"/>
        <v>497</v>
      </c>
      <c r="V33" s="79">
        <v>8</v>
      </c>
    </row>
    <row r="34" spans="2:22" ht="9" customHeight="1">
      <c r="B34" s="84"/>
      <c r="C34" s="85"/>
      <c r="D34" s="85"/>
      <c r="E34" s="86"/>
      <c r="F34" s="87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9"/>
    </row>
    <row r="35" spans="2:22" ht="15" customHeight="1">
      <c r="B35" s="68" t="s">
        <v>279</v>
      </c>
      <c r="F35" s="65"/>
      <c r="Q35" s="66"/>
      <c r="R35" s="66"/>
      <c r="S35" s="66"/>
      <c r="T35" s="66"/>
      <c r="U35" s="66"/>
    </row>
    <row r="36" spans="2:22" ht="37.5" customHeight="1">
      <c r="B36" s="90" t="s">
        <v>201</v>
      </c>
      <c r="C36" s="91" t="s">
        <v>202</v>
      </c>
      <c r="D36" s="91" t="s">
        <v>203</v>
      </c>
      <c r="E36" s="92" t="s">
        <v>204</v>
      </c>
      <c r="F36" s="91" t="s">
        <v>205</v>
      </c>
      <c r="G36" s="72" t="s">
        <v>206</v>
      </c>
      <c r="H36" s="72" t="s">
        <v>207</v>
      </c>
      <c r="I36" s="72" t="s">
        <v>208</v>
      </c>
      <c r="J36" s="72" t="s">
        <v>209</v>
      </c>
      <c r="K36" s="72" t="s">
        <v>210</v>
      </c>
      <c r="L36" s="72" t="s">
        <v>211</v>
      </c>
      <c r="M36" s="73" t="s">
        <v>212</v>
      </c>
      <c r="N36" s="72" t="s">
        <v>206</v>
      </c>
      <c r="O36" s="72" t="s">
        <v>207</v>
      </c>
      <c r="P36" s="72" t="s">
        <v>208</v>
      </c>
      <c r="Q36" s="72" t="s">
        <v>209</v>
      </c>
      <c r="R36" s="72" t="s">
        <v>210</v>
      </c>
      <c r="S36" s="72" t="s">
        <v>211</v>
      </c>
      <c r="T36" s="73" t="s">
        <v>212</v>
      </c>
      <c r="U36" s="71" t="s">
        <v>213</v>
      </c>
      <c r="V36" s="70" t="s">
        <v>214</v>
      </c>
    </row>
    <row r="37" spans="2:22">
      <c r="B37" s="93" t="s">
        <v>280</v>
      </c>
      <c r="C37" s="94" t="s">
        <v>281</v>
      </c>
      <c r="D37" s="94" t="s">
        <v>51</v>
      </c>
      <c r="E37" s="95"/>
      <c r="F37" s="96" t="s">
        <v>255</v>
      </c>
      <c r="G37" s="97">
        <v>46</v>
      </c>
      <c r="H37" s="78">
        <v>54</v>
      </c>
      <c r="I37" s="78">
        <v>51</v>
      </c>
      <c r="J37" s="78">
        <v>45</v>
      </c>
      <c r="K37" s="78">
        <v>54</v>
      </c>
      <c r="L37" s="78">
        <v>45</v>
      </c>
      <c r="M37" s="78">
        <f>SUM(G37:L37)</f>
        <v>295</v>
      </c>
      <c r="N37" s="78">
        <v>50</v>
      </c>
      <c r="O37" s="78">
        <v>46</v>
      </c>
      <c r="P37" s="78">
        <v>51</v>
      </c>
      <c r="Q37" s="78">
        <v>39</v>
      </c>
      <c r="R37" s="78">
        <v>40</v>
      </c>
      <c r="S37" s="78">
        <v>48</v>
      </c>
      <c r="T37" s="78">
        <f>SUM(N37:S37)</f>
        <v>274</v>
      </c>
      <c r="U37" s="78">
        <f>M37+T37</f>
        <v>569</v>
      </c>
      <c r="V37" s="79" t="s">
        <v>218</v>
      </c>
    </row>
    <row r="38" spans="2:22">
      <c r="B38" s="93" t="s">
        <v>282</v>
      </c>
      <c r="C38" s="94" t="s">
        <v>262</v>
      </c>
      <c r="D38" s="94" t="s">
        <v>52</v>
      </c>
      <c r="E38" s="95"/>
      <c r="F38" s="96" t="s">
        <v>263</v>
      </c>
      <c r="G38" s="97">
        <v>43</v>
      </c>
      <c r="H38" s="78">
        <v>51</v>
      </c>
      <c r="I38" s="78">
        <v>49</v>
      </c>
      <c r="J38" s="78">
        <v>47</v>
      </c>
      <c r="K38" s="78">
        <v>46</v>
      </c>
      <c r="L38" s="78">
        <v>42</v>
      </c>
      <c r="M38" s="78">
        <f>SUM(G38:L38)</f>
        <v>278</v>
      </c>
      <c r="N38" s="78">
        <v>40</v>
      </c>
      <c r="O38" s="78">
        <v>53</v>
      </c>
      <c r="P38" s="78">
        <v>50</v>
      </c>
      <c r="Q38" s="78">
        <v>46</v>
      </c>
      <c r="R38" s="78">
        <v>51</v>
      </c>
      <c r="S38" s="78">
        <v>48</v>
      </c>
      <c r="T38" s="78">
        <f>SUM(N38:S38)</f>
        <v>288</v>
      </c>
      <c r="U38" s="78">
        <f>M38+T38</f>
        <v>566</v>
      </c>
      <c r="V38" s="79" t="s">
        <v>221</v>
      </c>
    </row>
    <row r="39" spans="2:22">
      <c r="B39" s="93" t="s">
        <v>283</v>
      </c>
      <c r="C39" s="94" t="s">
        <v>284</v>
      </c>
      <c r="D39" s="94" t="s">
        <v>43</v>
      </c>
      <c r="E39" s="95"/>
      <c r="F39" s="96" t="s">
        <v>263</v>
      </c>
      <c r="G39" s="97">
        <v>43</v>
      </c>
      <c r="H39" s="78">
        <v>41</v>
      </c>
      <c r="I39" s="78">
        <v>48</v>
      </c>
      <c r="J39" s="78">
        <v>41</v>
      </c>
      <c r="K39" s="78">
        <v>45</v>
      </c>
      <c r="L39" s="78">
        <v>37</v>
      </c>
      <c r="M39" s="78">
        <f>SUM(G39:L39)</f>
        <v>255</v>
      </c>
      <c r="N39" s="78">
        <v>46</v>
      </c>
      <c r="O39" s="78">
        <v>33</v>
      </c>
      <c r="P39" s="78">
        <v>20</v>
      </c>
      <c r="Q39" s="78">
        <v>41</v>
      </c>
      <c r="R39" s="78">
        <v>39</v>
      </c>
      <c r="S39" s="78">
        <v>34</v>
      </c>
      <c r="T39" s="78">
        <f>SUM(N39:S39)</f>
        <v>213</v>
      </c>
      <c r="U39" s="78">
        <f>M39+T39</f>
        <v>468</v>
      </c>
      <c r="V39" s="79" t="s">
        <v>218</v>
      </c>
    </row>
    <row r="40" spans="2:22">
      <c r="B40" s="93" t="s">
        <v>285</v>
      </c>
      <c r="C40" s="94" t="s">
        <v>286</v>
      </c>
      <c r="D40" s="94" t="s">
        <v>53</v>
      </c>
      <c r="E40" s="95"/>
      <c r="F40" s="96" t="s">
        <v>263</v>
      </c>
      <c r="G40" s="97">
        <v>25</v>
      </c>
      <c r="H40" s="78">
        <v>33</v>
      </c>
      <c r="I40" s="78">
        <v>37</v>
      </c>
      <c r="J40" s="78">
        <v>28</v>
      </c>
      <c r="K40" s="78">
        <v>38</v>
      </c>
      <c r="L40" s="78">
        <v>34</v>
      </c>
      <c r="M40" s="78">
        <f>SUM(G40:L40)</f>
        <v>195</v>
      </c>
      <c r="N40" s="78">
        <v>28</v>
      </c>
      <c r="O40" s="78">
        <v>34</v>
      </c>
      <c r="P40" s="78">
        <v>28</v>
      </c>
      <c r="Q40" s="78">
        <v>41</v>
      </c>
      <c r="R40" s="78">
        <v>12</v>
      </c>
      <c r="S40" s="78">
        <v>25</v>
      </c>
      <c r="T40" s="78">
        <f>SUM(N40:S40)</f>
        <v>168</v>
      </c>
      <c r="U40" s="78">
        <f>M40+T40</f>
        <v>363</v>
      </c>
      <c r="V40" s="79" t="s">
        <v>221</v>
      </c>
    </row>
    <row r="41" spans="2:22" ht="7.5" customHeight="1">
      <c r="B41" s="84"/>
      <c r="C41" s="85"/>
      <c r="D41" s="85"/>
      <c r="E41" s="86"/>
      <c r="F41" s="87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9"/>
    </row>
    <row r="42" spans="2:22" ht="15" customHeight="1">
      <c r="B42" s="68" t="s">
        <v>287</v>
      </c>
      <c r="F42" s="65"/>
      <c r="Q42" s="66"/>
      <c r="R42" s="66"/>
      <c r="S42" s="66"/>
      <c r="T42" s="66"/>
      <c r="U42" s="66"/>
    </row>
    <row r="43" spans="2:22" ht="38.25" customHeight="1">
      <c r="B43" s="69" t="s">
        <v>201</v>
      </c>
      <c r="C43" s="70" t="s">
        <v>202</v>
      </c>
      <c r="D43" s="70" t="s">
        <v>203</v>
      </c>
      <c r="E43" s="71" t="s">
        <v>204</v>
      </c>
      <c r="F43" s="70" t="s">
        <v>205</v>
      </c>
      <c r="G43" s="72" t="s">
        <v>206</v>
      </c>
      <c r="H43" s="72" t="s">
        <v>207</v>
      </c>
      <c r="I43" s="72" t="s">
        <v>208</v>
      </c>
      <c r="J43" s="72" t="s">
        <v>209</v>
      </c>
      <c r="K43" s="72" t="s">
        <v>210</v>
      </c>
      <c r="L43" s="72" t="s">
        <v>211</v>
      </c>
      <c r="M43" s="73" t="s">
        <v>288</v>
      </c>
      <c r="N43" s="72" t="s">
        <v>206</v>
      </c>
      <c r="O43" s="72" t="s">
        <v>207</v>
      </c>
      <c r="P43" s="72" t="s">
        <v>208</v>
      </c>
      <c r="Q43" s="72" t="s">
        <v>209</v>
      </c>
      <c r="R43" s="72" t="s">
        <v>210</v>
      </c>
      <c r="S43" s="72" t="s">
        <v>211</v>
      </c>
      <c r="T43" s="73" t="s">
        <v>288</v>
      </c>
      <c r="U43" s="71" t="s">
        <v>213</v>
      </c>
      <c r="V43" s="70" t="s">
        <v>214</v>
      </c>
    </row>
    <row r="44" spans="2:22">
      <c r="B44" s="74" t="s">
        <v>289</v>
      </c>
      <c r="C44" s="75" t="s">
        <v>290</v>
      </c>
      <c r="D44" s="75" t="s">
        <v>54</v>
      </c>
      <c r="E44" s="76"/>
      <c r="F44" s="77" t="s">
        <v>291</v>
      </c>
      <c r="G44" s="78">
        <v>48</v>
      </c>
      <c r="H44" s="78">
        <v>51</v>
      </c>
      <c r="I44" s="78">
        <v>52</v>
      </c>
      <c r="J44" s="78">
        <v>50</v>
      </c>
      <c r="K44" s="78">
        <v>45</v>
      </c>
      <c r="L44" s="78">
        <v>52</v>
      </c>
      <c r="M44" s="78">
        <f t="shared" ref="M44:M49" si="6">SUM(G44:L44)</f>
        <v>298</v>
      </c>
      <c r="N44" s="78">
        <v>55</v>
      </c>
      <c r="O44" s="78">
        <v>52</v>
      </c>
      <c r="P44" s="78">
        <v>50</v>
      </c>
      <c r="Q44" s="78">
        <v>51</v>
      </c>
      <c r="R44" s="78">
        <v>52</v>
      </c>
      <c r="S44" s="78">
        <v>53</v>
      </c>
      <c r="T44" s="78">
        <f t="shared" ref="T44:T49" si="7">SUM(N44:S44)</f>
        <v>313</v>
      </c>
      <c r="U44" s="78">
        <f t="shared" ref="U44:U49" si="8">M44+T44</f>
        <v>611</v>
      </c>
      <c r="V44" s="79" t="s">
        <v>218</v>
      </c>
    </row>
    <row r="45" spans="2:22">
      <c r="B45" s="74" t="s">
        <v>292</v>
      </c>
      <c r="C45" s="75" t="s">
        <v>293</v>
      </c>
      <c r="D45" s="75" t="s">
        <v>55</v>
      </c>
      <c r="E45" s="76"/>
      <c r="F45" s="77" t="s">
        <v>294</v>
      </c>
      <c r="G45" s="78">
        <v>46</v>
      </c>
      <c r="H45" s="78">
        <v>43</v>
      </c>
      <c r="I45" s="78">
        <v>48</v>
      </c>
      <c r="J45" s="78">
        <v>40</v>
      </c>
      <c r="K45" s="78">
        <v>40</v>
      </c>
      <c r="L45" s="78">
        <v>42</v>
      </c>
      <c r="M45" s="78">
        <f t="shared" si="6"/>
        <v>259</v>
      </c>
      <c r="N45" s="78">
        <v>43</v>
      </c>
      <c r="O45" s="78">
        <v>43</v>
      </c>
      <c r="P45" s="78">
        <v>48</v>
      </c>
      <c r="Q45" s="78">
        <v>46</v>
      </c>
      <c r="R45" s="78">
        <v>36</v>
      </c>
      <c r="S45" s="78">
        <v>39</v>
      </c>
      <c r="T45" s="78">
        <f t="shared" si="7"/>
        <v>255</v>
      </c>
      <c r="U45" s="78">
        <f t="shared" si="8"/>
        <v>514</v>
      </c>
      <c r="V45" s="79" t="s">
        <v>221</v>
      </c>
    </row>
    <row r="46" spans="2:22">
      <c r="B46" s="74" t="s">
        <v>295</v>
      </c>
      <c r="C46" s="75" t="s">
        <v>296</v>
      </c>
      <c r="D46" s="75" t="s">
        <v>32</v>
      </c>
      <c r="E46" s="76"/>
      <c r="F46" s="77" t="s">
        <v>263</v>
      </c>
      <c r="G46" s="78">
        <v>37</v>
      </c>
      <c r="H46" s="78">
        <v>44</v>
      </c>
      <c r="I46" s="78">
        <v>46</v>
      </c>
      <c r="J46" s="78">
        <v>32</v>
      </c>
      <c r="K46" s="78">
        <v>39</v>
      </c>
      <c r="L46" s="78">
        <v>35</v>
      </c>
      <c r="M46" s="78">
        <f t="shared" si="6"/>
        <v>233</v>
      </c>
      <c r="N46" s="78">
        <v>45</v>
      </c>
      <c r="O46" s="78">
        <v>40</v>
      </c>
      <c r="P46" s="78">
        <v>42</v>
      </c>
      <c r="Q46" s="78">
        <v>36</v>
      </c>
      <c r="R46" s="78">
        <v>48</v>
      </c>
      <c r="S46" s="78">
        <v>30</v>
      </c>
      <c r="T46" s="78">
        <f t="shared" si="7"/>
        <v>241</v>
      </c>
      <c r="U46" s="78">
        <f t="shared" si="8"/>
        <v>474</v>
      </c>
      <c r="V46" s="79" t="s">
        <v>225</v>
      </c>
    </row>
    <row r="47" spans="2:22">
      <c r="B47" s="74" t="s">
        <v>297</v>
      </c>
      <c r="C47" s="75" t="s">
        <v>298</v>
      </c>
      <c r="D47" s="75" t="s">
        <v>56</v>
      </c>
      <c r="E47" s="76"/>
      <c r="F47" s="77" t="s">
        <v>224</v>
      </c>
      <c r="G47" s="78">
        <v>30</v>
      </c>
      <c r="H47" s="78">
        <v>37</v>
      </c>
      <c r="I47" s="78">
        <v>41</v>
      </c>
      <c r="J47" s="78">
        <v>31</v>
      </c>
      <c r="K47" s="78">
        <v>42</v>
      </c>
      <c r="L47" s="78">
        <v>23</v>
      </c>
      <c r="M47" s="78">
        <f t="shared" si="6"/>
        <v>204</v>
      </c>
      <c r="N47" s="78">
        <v>44</v>
      </c>
      <c r="O47" s="78">
        <v>42</v>
      </c>
      <c r="P47" s="78">
        <v>33</v>
      </c>
      <c r="Q47" s="78">
        <v>45</v>
      </c>
      <c r="R47" s="78">
        <v>25</v>
      </c>
      <c r="S47" s="78">
        <v>48</v>
      </c>
      <c r="T47" s="78">
        <f t="shared" si="7"/>
        <v>237</v>
      </c>
      <c r="U47" s="78">
        <f t="shared" si="8"/>
        <v>441</v>
      </c>
      <c r="V47" s="79">
        <v>4</v>
      </c>
    </row>
    <row r="48" spans="2:22">
      <c r="B48" s="74" t="s">
        <v>299</v>
      </c>
      <c r="C48" s="98" t="s">
        <v>300</v>
      </c>
      <c r="D48" s="75" t="s">
        <v>57</v>
      </c>
      <c r="E48" s="76"/>
      <c r="F48" s="77" t="s">
        <v>263</v>
      </c>
      <c r="G48" s="78">
        <v>22</v>
      </c>
      <c r="H48" s="78">
        <v>16</v>
      </c>
      <c r="I48" s="78">
        <v>34</v>
      </c>
      <c r="J48" s="78">
        <v>30</v>
      </c>
      <c r="K48" s="78">
        <v>28</v>
      </c>
      <c r="L48" s="78">
        <v>33</v>
      </c>
      <c r="M48" s="78">
        <f t="shared" si="6"/>
        <v>163</v>
      </c>
      <c r="N48" s="78">
        <v>22</v>
      </c>
      <c r="O48" s="78">
        <v>24</v>
      </c>
      <c r="P48" s="78">
        <v>27</v>
      </c>
      <c r="Q48" s="78">
        <v>15</v>
      </c>
      <c r="R48" s="78">
        <v>40</v>
      </c>
      <c r="S48" s="78">
        <v>38</v>
      </c>
      <c r="T48" s="78">
        <f t="shared" si="7"/>
        <v>166</v>
      </c>
      <c r="U48" s="78">
        <f t="shared" si="8"/>
        <v>329</v>
      </c>
      <c r="V48" s="79">
        <v>5</v>
      </c>
    </row>
    <row r="49" spans="2:22">
      <c r="B49" s="74" t="s">
        <v>301</v>
      </c>
      <c r="C49" s="98" t="s">
        <v>302</v>
      </c>
      <c r="D49" s="75" t="s">
        <v>58</v>
      </c>
      <c r="E49" s="76"/>
      <c r="F49" s="77" t="s">
        <v>294</v>
      </c>
      <c r="G49" s="78">
        <v>25</v>
      </c>
      <c r="H49" s="78">
        <v>36</v>
      </c>
      <c r="I49" s="78">
        <v>23</v>
      </c>
      <c r="J49" s="78">
        <v>25</v>
      </c>
      <c r="K49" s="78">
        <v>34</v>
      </c>
      <c r="L49" s="78">
        <v>12</v>
      </c>
      <c r="M49" s="78">
        <f t="shared" si="6"/>
        <v>155</v>
      </c>
      <c r="N49" s="78">
        <v>9</v>
      </c>
      <c r="O49" s="78">
        <v>6</v>
      </c>
      <c r="P49" s="78">
        <v>38</v>
      </c>
      <c r="Q49" s="78">
        <v>16</v>
      </c>
      <c r="R49" s="78">
        <v>37</v>
      </c>
      <c r="S49" s="78">
        <v>20</v>
      </c>
      <c r="T49" s="78">
        <f t="shared" si="7"/>
        <v>126</v>
      </c>
      <c r="U49" s="78">
        <f t="shared" si="8"/>
        <v>281</v>
      </c>
      <c r="V49" s="79">
        <v>6</v>
      </c>
    </row>
    <row r="50" spans="2:22" ht="6.75" customHeight="1">
      <c r="B50" s="84"/>
      <c r="C50" s="85"/>
      <c r="D50" s="85"/>
      <c r="E50" s="86"/>
      <c r="F50" s="87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9"/>
    </row>
    <row r="51" spans="2:22" ht="15" customHeight="1">
      <c r="B51" s="68" t="s">
        <v>303</v>
      </c>
      <c r="F51" s="65"/>
      <c r="Q51" s="66"/>
      <c r="R51" s="66"/>
      <c r="S51" s="66"/>
      <c r="T51" s="66"/>
      <c r="U51" s="66"/>
    </row>
    <row r="52" spans="2:22" ht="37.5" customHeight="1">
      <c r="B52" s="69" t="s">
        <v>201</v>
      </c>
      <c r="C52" s="70" t="s">
        <v>202</v>
      </c>
      <c r="D52" s="70" t="s">
        <v>203</v>
      </c>
      <c r="E52" s="71" t="s">
        <v>204</v>
      </c>
      <c r="F52" s="70" t="s">
        <v>205</v>
      </c>
      <c r="G52" s="72" t="s">
        <v>206</v>
      </c>
      <c r="H52" s="72" t="s">
        <v>207</v>
      </c>
      <c r="I52" s="72" t="s">
        <v>208</v>
      </c>
      <c r="J52" s="72" t="s">
        <v>209</v>
      </c>
      <c r="K52" s="72" t="s">
        <v>210</v>
      </c>
      <c r="L52" s="72" t="s">
        <v>211</v>
      </c>
      <c r="M52" s="73" t="s">
        <v>288</v>
      </c>
      <c r="N52" s="72" t="s">
        <v>206</v>
      </c>
      <c r="O52" s="72" t="s">
        <v>207</v>
      </c>
      <c r="P52" s="72" t="s">
        <v>208</v>
      </c>
      <c r="Q52" s="72" t="s">
        <v>209</v>
      </c>
      <c r="R52" s="72" t="s">
        <v>210</v>
      </c>
      <c r="S52" s="72" t="s">
        <v>211</v>
      </c>
      <c r="T52" s="73" t="s">
        <v>288</v>
      </c>
      <c r="U52" s="71" t="s">
        <v>213</v>
      </c>
      <c r="V52" s="70" t="s">
        <v>214</v>
      </c>
    </row>
    <row r="53" spans="2:22">
      <c r="B53" s="74" t="s">
        <v>304</v>
      </c>
      <c r="C53" s="75" t="s">
        <v>305</v>
      </c>
      <c r="D53" s="75" t="s">
        <v>59</v>
      </c>
      <c r="E53" s="76"/>
      <c r="F53" s="77" t="s">
        <v>263</v>
      </c>
      <c r="G53" s="78">
        <v>50</v>
      </c>
      <c r="H53" s="78">
        <v>46</v>
      </c>
      <c r="I53" s="78">
        <v>44</v>
      </c>
      <c r="J53" s="78">
        <v>47</v>
      </c>
      <c r="K53" s="78">
        <v>49</v>
      </c>
      <c r="L53" s="78">
        <v>47</v>
      </c>
      <c r="M53" s="83">
        <f t="shared" ref="M53:M59" si="9">SUM(G53:L53)</f>
        <v>283</v>
      </c>
      <c r="N53" s="78">
        <v>49</v>
      </c>
      <c r="O53" s="78">
        <v>54</v>
      </c>
      <c r="P53" s="78">
        <v>52</v>
      </c>
      <c r="Q53" s="78">
        <v>50</v>
      </c>
      <c r="R53" s="78">
        <v>52</v>
      </c>
      <c r="S53" s="78">
        <v>52</v>
      </c>
      <c r="T53" s="78">
        <f t="shared" ref="T53:T59" si="10">SUM(N53:S53)</f>
        <v>309</v>
      </c>
      <c r="U53" s="78">
        <f t="shared" ref="U53:U59" si="11">M53+T53</f>
        <v>592</v>
      </c>
      <c r="V53" s="79" t="s">
        <v>218</v>
      </c>
    </row>
    <row r="54" spans="2:22">
      <c r="B54" s="74" t="s">
        <v>306</v>
      </c>
      <c r="C54" s="75" t="s">
        <v>307</v>
      </c>
      <c r="D54" s="75" t="s">
        <v>60</v>
      </c>
      <c r="E54" s="76"/>
      <c r="F54" s="77" t="s">
        <v>294</v>
      </c>
      <c r="G54" s="78">
        <v>51</v>
      </c>
      <c r="H54" s="78">
        <v>47</v>
      </c>
      <c r="I54" s="78">
        <v>51</v>
      </c>
      <c r="J54" s="78">
        <v>50</v>
      </c>
      <c r="K54" s="78">
        <v>54</v>
      </c>
      <c r="L54" s="78">
        <v>42</v>
      </c>
      <c r="M54" s="78">
        <f t="shared" si="9"/>
        <v>295</v>
      </c>
      <c r="N54" s="78">
        <v>45</v>
      </c>
      <c r="O54" s="78">
        <v>40</v>
      </c>
      <c r="P54" s="78">
        <v>51</v>
      </c>
      <c r="Q54" s="78">
        <v>48</v>
      </c>
      <c r="R54" s="78">
        <v>51</v>
      </c>
      <c r="S54" s="78">
        <v>56</v>
      </c>
      <c r="T54" s="78">
        <f t="shared" si="10"/>
        <v>291</v>
      </c>
      <c r="U54" s="78">
        <f t="shared" si="11"/>
        <v>586</v>
      </c>
      <c r="V54" s="79" t="s">
        <v>221</v>
      </c>
    </row>
    <row r="55" spans="2:22">
      <c r="B55" s="74" t="s">
        <v>308</v>
      </c>
      <c r="C55" s="75" t="s">
        <v>309</v>
      </c>
      <c r="D55" s="75" t="s">
        <v>61</v>
      </c>
      <c r="E55" s="76"/>
      <c r="F55" s="77" t="s">
        <v>310</v>
      </c>
      <c r="G55" s="78">
        <v>36</v>
      </c>
      <c r="H55" s="78">
        <v>49</v>
      </c>
      <c r="I55" s="78">
        <v>51</v>
      </c>
      <c r="J55" s="78">
        <v>49</v>
      </c>
      <c r="K55" s="78">
        <v>50</v>
      </c>
      <c r="L55" s="78">
        <v>42</v>
      </c>
      <c r="M55" s="78">
        <f t="shared" si="9"/>
        <v>277</v>
      </c>
      <c r="N55" s="78">
        <v>33</v>
      </c>
      <c r="O55" s="78">
        <v>49</v>
      </c>
      <c r="P55" s="78">
        <v>42</v>
      </c>
      <c r="Q55" s="78">
        <v>39</v>
      </c>
      <c r="R55" s="78">
        <v>51</v>
      </c>
      <c r="S55" s="78">
        <v>48</v>
      </c>
      <c r="T55" s="78">
        <f t="shared" si="10"/>
        <v>262</v>
      </c>
      <c r="U55" s="78">
        <f t="shared" si="11"/>
        <v>539</v>
      </c>
      <c r="V55" s="79" t="s">
        <v>225</v>
      </c>
    </row>
    <row r="56" spans="2:22">
      <c r="B56" s="74" t="s">
        <v>311</v>
      </c>
      <c r="C56" s="75" t="s">
        <v>312</v>
      </c>
      <c r="D56" s="75" t="s">
        <v>62</v>
      </c>
      <c r="E56" s="76"/>
      <c r="F56" s="77" t="s">
        <v>224</v>
      </c>
      <c r="G56" s="78">
        <v>38</v>
      </c>
      <c r="H56" s="78">
        <v>44</v>
      </c>
      <c r="I56" s="78">
        <v>50</v>
      </c>
      <c r="J56" s="78">
        <v>49</v>
      </c>
      <c r="K56" s="78">
        <v>45</v>
      </c>
      <c r="L56" s="78">
        <v>45</v>
      </c>
      <c r="M56" s="78">
        <f t="shared" si="9"/>
        <v>271</v>
      </c>
      <c r="N56" s="78">
        <v>32</v>
      </c>
      <c r="O56" s="78">
        <v>43</v>
      </c>
      <c r="P56" s="78">
        <v>40</v>
      </c>
      <c r="Q56" s="78">
        <v>47</v>
      </c>
      <c r="R56" s="78">
        <v>45</v>
      </c>
      <c r="S56" s="78">
        <v>47</v>
      </c>
      <c r="T56" s="78">
        <f t="shared" si="10"/>
        <v>254</v>
      </c>
      <c r="U56" s="78">
        <f t="shared" si="11"/>
        <v>525</v>
      </c>
      <c r="V56" s="79">
        <v>4</v>
      </c>
    </row>
    <row r="57" spans="2:22">
      <c r="B57" s="74" t="s">
        <v>313</v>
      </c>
      <c r="C57" s="75" t="s">
        <v>314</v>
      </c>
      <c r="D57" s="75" t="s">
        <v>63</v>
      </c>
      <c r="E57" s="76"/>
      <c r="F57" s="77" t="s">
        <v>294</v>
      </c>
      <c r="G57" s="78">
        <v>42</v>
      </c>
      <c r="H57" s="78">
        <v>37</v>
      </c>
      <c r="I57" s="78">
        <v>37</v>
      </c>
      <c r="J57" s="78">
        <v>33</v>
      </c>
      <c r="K57" s="78">
        <v>47</v>
      </c>
      <c r="L57" s="78">
        <v>38</v>
      </c>
      <c r="M57" s="83">
        <f t="shared" si="9"/>
        <v>234</v>
      </c>
      <c r="N57" s="78">
        <v>44</v>
      </c>
      <c r="O57" s="78">
        <v>40</v>
      </c>
      <c r="P57" s="78">
        <v>41</v>
      </c>
      <c r="Q57" s="78">
        <v>36</v>
      </c>
      <c r="R57" s="78">
        <v>48</v>
      </c>
      <c r="S57" s="78">
        <v>43</v>
      </c>
      <c r="T57" s="78">
        <f t="shared" si="10"/>
        <v>252</v>
      </c>
      <c r="U57" s="78">
        <f t="shared" si="11"/>
        <v>486</v>
      </c>
      <c r="V57" s="79">
        <v>5</v>
      </c>
    </row>
    <row r="58" spans="2:22">
      <c r="B58" s="74" t="s">
        <v>315</v>
      </c>
      <c r="C58" s="75" t="s">
        <v>316</v>
      </c>
      <c r="D58" s="75" t="s">
        <v>64</v>
      </c>
      <c r="E58" s="76"/>
      <c r="F58" s="77" t="s">
        <v>255</v>
      </c>
      <c r="G58" s="78">
        <v>44</v>
      </c>
      <c r="H58" s="78">
        <v>34</v>
      </c>
      <c r="I58" s="78">
        <v>24</v>
      </c>
      <c r="J58" s="78">
        <v>34</v>
      </c>
      <c r="K58" s="78">
        <v>32</v>
      </c>
      <c r="L58" s="78">
        <v>34</v>
      </c>
      <c r="M58" s="78">
        <f t="shared" si="9"/>
        <v>202</v>
      </c>
      <c r="N58" s="78">
        <v>38</v>
      </c>
      <c r="O58" s="78">
        <v>34</v>
      </c>
      <c r="P58" s="78">
        <v>34</v>
      </c>
      <c r="Q58" s="78">
        <v>33</v>
      </c>
      <c r="R58" s="78">
        <v>29</v>
      </c>
      <c r="S58" s="78">
        <v>35</v>
      </c>
      <c r="T58" s="78">
        <f t="shared" si="10"/>
        <v>203</v>
      </c>
      <c r="U58" s="78">
        <f t="shared" si="11"/>
        <v>405</v>
      </c>
      <c r="V58" s="79">
        <v>6</v>
      </c>
    </row>
    <row r="59" spans="2:22">
      <c r="B59" s="74" t="s">
        <v>317</v>
      </c>
      <c r="C59" s="75" t="s">
        <v>318</v>
      </c>
      <c r="D59" s="75" t="s">
        <v>65</v>
      </c>
      <c r="E59" s="76"/>
      <c r="F59" s="77" t="s">
        <v>255</v>
      </c>
      <c r="G59" s="78">
        <v>26</v>
      </c>
      <c r="H59" s="78">
        <v>35</v>
      </c>
      <c r="I59" s="78">
        <v>36</v>
      </c>
      <c r="J59" s="78">
        <v>26</v>
      </c>
      <c r="K59" s="78">
        <v>23</v>
      </c>
      <c r="L59" s="78">
        <v>19</v>
      </c>
      <c r="M59" s="78">
        <f t="shared" si="9"/>
        <v>165</v>
      </c>
      <c r="N59" s="78">
        <v>28</v>
      </c>
      <c r="O59" s="78">
        <v>32</v>
      </c>
      <c r="P59" s="78">
        <v>40</v>
      </c>
      <c r="Q59" s="78">
        <v>28</v>
      </c>
      <c r="R59" s="78">
        <v>26</v>
      </c>
      <c r="S59" s="78">
        <v>27</v>
      </c>
      <c r="T59" s="78">
        <f t="shared" si="10"/>
        <v>181</v>
      </c>
      <c r="U59" s="78">
        <f t="shared" si="11"/>
        <v>346</v>
      </c>
      <c r="V59" s="79">
        <v>7</v>
      </c>
    </row>
    <row r="60" spans="2:22" ht="8.25" customHeight="1">
      <c r="B60" s="84"/>
      <c r="C60" s="85"/>
      <c r="D60" s="85"/>
      <c r="E60" s="86"/>
      <c r="F60" s="87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9"/>
    </row>
    <row r="61" spans="2:22" ht="15.75">
      <c r="B61" s="68" t="s">
        <v>319</v>
      </c>
    </row>
    <row r="62" spans="2:22" ht="40.5">
      <c r="B62" s="69" t="s">
        <v>201</v>
      </c>
      <c r="C62" s="70" t="s">
        <v>202</v>
      </c>
      <c r="D62" s="70" t="s">
        <v>203</v>
      </c>
      <c r="E62" s="71" t="s">
        <v>204</v>
      </c>
      <c r="F62" s="70" t="s">
        <v>205</v>
      </c>
      <c r="G62" s="72" t="s">
        <v>206</v>
      </c>
      <c r="H62" s="72" t="s">
        <v>207</v>
      </c>
      <c r="I62" s="72" t="s">
        <v>208</v>
      </c>
      <c r="J62" s="72" t="s">
        <v>209</v>
      </c>
      <c r="K62" s="72" t="s">
        <v>210</v>
      </c>
      <c r="L62" s="72" t="s">
        <v>211</v>
      </c>
      <c r="M62" s="73" t="s">
        <v>320</v>
      </c>
      <c r="N62" s="72" t="s">
        <v>206</v>
      </c>
      <c r="O62" s="72" t="s">
        <v>207</v>
      </c>
      <c r="P62" s="72" t="s">
        <v>208</v>
      </c>
      <c r="Q62" s="72" t="s">
        <v>209</v>
      </c>
      <c r="R62" s="72" t="s">
        <v>210</v>
      </c>
      <c r="S62" s="72" t="s">
        <v>211</v>
      </c>
      <c r="T62" s="73" t="s">
        <v>320</v>
      </c>
      <c r="U62" s="71" t="s">
        <v>213</v>
      </c>
      <c r="V62" s="70" t="s">
        <v>214</v>
      </c>
    </row>
    <row r="63" spans="2:22">
      <c r="B63" s="74" t="s">
        <v>321</v>
      </c>
      <c r="C63" s="75" t="s">
        <v>322</v>
      </c>
      <c r="D63" s="75" t="s">
        <v>67</v>
      </c>
      <c r="E63" s="76"/>
      <c r="F63" s="77" t="s">
        <v>323</v>
      </c>
      <c r="G63" s="78">
        <v>46</v>
      </c>
      <c r="H63" s="78">
        <v>56</v>
      </c>
      <c r="I63" s="78">
        <v>56</v>
      </c>
      <c r="J63" s="78">
        <v>58</v>
      </c>
      <c r="K63" s="78">
        <v>54</v>
      </c>
      <c r="L63" s="78">
        <v>55</v>
      </c>
      <c r="M63" s="78">
        <f>SUM(G63:L63)</f>
        <v>325</v>
      </c>
      <c r="N63" s="78">
        <v>54</v>
      </c>
      <c r="O63" s="78">
        <v>55</v>
      </c>
      <c r="P63" s="78">
        <v>58</v>
      </c>
      <c r="Q63" s="78">
        <v>56</v>
      </c>
      <c r="R63" s="78">
        <v>58</v>
      </c>
      <c r="S63" s="78">
        <v>56</v>
      </c>
      <c r="T63" s="78">
        <f>SUM(N63:S63)</f>
        <v>337</v>
      </c>
      <c r="U63" s="78">
        <f>M63+T63</f>
        <v>662</v>
      </c>
      <c r="V63" s="79" t="s">
        <v>218</v>
      </c>
    </row>
    <row r="64" spans="2:22">
      <c r="B64" s="74" t="s">
        <v>324</v>
      </c>
      <c r="C64" s="75" t="s">
        <v>325</v>
      </c>
      <c r="D64" s="75" t="s">
        <v>66</v>
      </c>
      <c r="E64" s="76"/>
      <c r="F64" s="77" t="s">
        <v>228</v>
      </c>
      <c r="G64" s="78">
        <v>54</v>
      </c>
      <c r="H64" s="78">
        <v>48</v>
      </c>
      <c r="I64" s="78">
        <v>52</v>
      </c>
      <c r="J64" s="78">
        <v>52</v>
      </c>
      <c r="K64" s="78">
        <v>51</v>
      </c>
      <c r="L64" s="78">
        <v>53</v>
      </c>
      <c r="M64" s="78">
        <f>SUM(G64:L64)</f>
        <v>310</v>
      </c>
      <c r="N64" s="78">
        <v>52</v>
      </c>
      <c r="O64" s="78">
        <v>48</v>
      </c>
      <c r="P64" s="78">
        <v>51</v>
      </c>
      <c r="Q64" s="78">
        <v>55</v>
      </c>
      <c r="R64" s="78">
        <v>49</v>
      </c>
      <c r="S64" s="78">
        <v>52</v>
      </c>
      <c r="T64" s="78">
        <f>SUM(N64:S64)</f>
        <v>307</v>
      </c>
      <c r="U64" s="78">
        <f>M64+T64</f>
        <v>617</v>
      </c>
      <c r="V64" s="79" t="s">
        <v>221</v>
      </c>
    </row>
    <row r="65" spans="2:24" ht="6.75" customHeight="1">
      <c r="B65" s="84"/>
      <c r="C65" s="85"/>
      <c r="D65" s="85"/>
      <c r="E65" s="86"/>
      <c r="F65" s="87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9"/>
    </row>
    <row r="66" spans="2:24" ht="15.75">
      <c r="B66" s="68" t="s">
        <v>80</v>
      </c>
    </row>
    <row r="67" spans="2:24" ht="39" customHeight="1">
      <c r="B67" s="69" t="s">
        <v>201</v>
      </c>
      <c r="C67" s="70" t="s">
        <v>202</v>
      </c>
      <c r="D67" s="70" t="s">
        <v>203</v>
      </c>
      <c r="E67" s="71" t="s">
        <v>204</v>
      </c>
      <c r="F67" s="70" t="s">
        <v>205</v>
      </c>
      <c r="G67" s="72" t="s">
        <v>206</v>
      </c>
      <c r="H67" s="72" t="s">
        <v>207</v>
      </c>
      <c r="I67" s="72" t="s">
        <v>208</v>
      </c>
      <c r="J67" s="72" t="s">
        <v>209</v>
      </c>
      <c r="K67" s="72" t="s">
        <v>210</v>
      </c>
      <c r="L67" s="72" t="s">
        <v>211</v>
      </c>
      <c r="M67" s="73" t="s">
        <v>320</v>
      </c>
      <c r="N67" s="72" t="s">
        <v>206</v>
      </c>
      <c r="O67" s="72" t="s">
        <v>207</v>
      </c>
      <c r="P67" s="72" t="s">
        <v>208</v>
      </c>
      <c r="Q67" s="72" t="s">
        <v>209</v>
      </c>
      <c r="R67" s="72" t="s">
        <v>210</v>
      </c>
      <c r="S67" s="72" t="s">
        <v>211</v>
      </c>
      <c r="T67" s="73" t="s">
        <v>320</v>
      </c>
      <c r="U67" s="71" t="s">
        <v>213</v>
      </c>
      <c r="V67" s="70" t="s">
        <v>214</v>
      </c>
    </row>
    <row r="68" spans="2:24">
      <c r="B68" s="74" t="s">
        <v>326</v>
      </c>
      <c r="C68" s="75" t="s">
        <v>327</v>
      </c>
      <c r="D68" s="75" t="s">
        <v>73</v>
      </c>
      <c r="E68" s="76"/>
      <c r="F68" s="77" t="s">
        <v>228</v>
      </c>
      <c r="G68" s="78">
        <v>55</v>
      </c>
      <c r="H68" s="78">
        <v>57</v>
      </c>
      <c r="I68" s="78">
        <v>55</v>
      </c>
      <c r="J68" s="78">
        <v>56</v>
      </c>
      <c r="K68" s="78">
        <v>55</v>
      </c>
      <c r="L68" s="78">
        <v>56</v>
      </c>
      <c r="M68" s="78">
        <f>SUM(G68:L68)</f>
        <v>334</v>
      </c>
      <c r="N68" s="78">
        <v>54</v>
      </c>
      <c r="O68" s="78">
        <v>56</v>
      </c>
      <c r="P68" s="78">
        <v>50</v>
      </c>
      <c r="Q68" s="78">
        <v>53</v>
      </c>
      <c r="R68" s="78">
        <v>54</v>
      </c>
      <c r="S68" s="78">
        <v>53</v>
      </c>
      <c r="T68" s="78">
        <f>SUM(N68:S68)</f>
        <v>320</v>
      </c>
      <c r="U68" s="78">
        <f>M68+T68</f>
        <v>654</v>
      </c>
      <c r="V68" s="79" t="s">
        <v>218</v>
      </c>
    </row>
    <row r="69" spans="2:24">
      <c r="B69" s="74" t="s">
        <v>328</v>
      </c>
      <c r="C69" s="75" t="s">
        <v>239</v>
      </c>
      <c r="D69" s="75" t="s">
        <v>567</v>
      </c>
      <c r="E69" s="76"/>
      <c r="F69" s="77" t="s">
        <v>329</v>
      </c>
      <c r="G69" s="78">
        <v>48</v>
      </c>
      <c r="H69" s="78">
        <v>56</v>
      </c>
      <c r="I69" s="78">
        <v>51</v>
      </c>
      <c r="J69" s="78">
        <v>57</v>
      </c>
      <c r="K69" s="78">
        <v>52</v>
      </c>
      <c r="L69" s="78">
        <v>54</v>
      </c>
      <c r="M69" s="78">
        <f>SUM(G69:L69)</f>
        <v>318</v>
      </c>
      <c r="N69" s="78">
        <v>56</v>
      </c>
      <c r="O69" s="78">
        <v>56</v>
      </c>
      <c r="P69" s="78">
        <v>53</v>
      </c>
      <c r="Q69" s="78">
        <v>50</v>
      </c>
      <c r="R69" s="78">
        <v>58</v>
      </c>
      <c r="S69" s="78">
        <v>54</v>
      </c>
      <c r="T69" s="78">
        <f>SUM(N69:S69)</f>
        <v>327</v>
      </c>
      <c r="U69" s="78">
        <f>M69+T69</f>
        <v>645</v>
      </c>
      <c r="V69" s="79" t="s">
        <v>221</v>
      </c>
    </row>
    <row r="70" spans="2:24">
      <c r="B70" s="74" t="s">
        <v>330</v>
      </c>
      <c r="C70" s="75" t="s">
        <v>331</v>
      </c>
      <c r="D70" s="75" t="s">
        <v>75</v>
      </c>
      <c r="E70" s="76"/>
      <c r="F70" s="77" t="s">
        <v>329</v>
      </c>
      <c r="G70" s="78">
        <v>56</v>
      </c>
      <c r="H70" s="78">
        <v>55</v>
      </c>
      <c r="I70" s="78">
        <v>53</v>
      </c>
      <c r="J70" s="78">
        <v>52</v>
      </c>
      <c r="K70" s="78">
        <v>57</v>
      </c>
      <c r="L70" s="78">
        <v>52</v>
      </c>
      <c r="M70" s="78">
        <f>SUM(G70:L70)</f>
        <v>325</v>
      </c>
      <c r="N70" s="78">
        <v>52</v>
      </c>
      <c r="O70" s="78">
        <v>53</v>
      </c>
      <c r="P70" s="78">
        <v>53</v>
      </c>
      <c r="Q70" s="78">
        <v>53</v>
      </c>
      <c r="R70" s="78">
        <v>55</v>
      </c>
      <c r="S70" s="78">
        <v>52</v>
      </c>
      <c r="T70" s="78">
        <f>SUM(N70:S70)</f>
        <v>318</v>
      </c>
      <c r="U70" s="78">
        <f>M70+T70</f>
        <v>643</v>
      </c>
      <c r="V70" s="79" t="s">
        <v>225</v>
      </c>
    </row>
    <row r="71" spans="2:24">
      <c r="B71" s="74" t="s">
        <v>332</v>
      </c>
      <c r="C71" s="75" t="s">
        <v>333</v>
      </c>
      <c r="D71" s="75" t="s">
        <v>567</v>
      </c>
      <c r="E71" s="76"/>
      <c r="F71" s="77" t="s">
        <v>329</v>
      </c>
      <c r="G71" s="78">
        <v>50</v>
      </c>
      <c r="H71" s="78">
        <v>48</v>
      </c>
      <c r="I71" s="78">
        <v>55</v>
      </c>
      <c r="J71" s="78">
        <v>57</v>
      </c>
      <c r="K71" s="78">
        <v>55</v>
      </c>
      <c r="L71" s="78">
        <v>50</v>
      </c>
      <c r="M71" s="78">
        <f>SUM(G71:L71)</f>
        <v>315</v>
      </c>
      <c r="N71" s="78">
        <v>54</v>
      </c>
      <c r="O71" s="78">
        <v>52</v>
      </c>
      <c r="P71" s="78">
        <v>55</v>
      </c>
      <c r="Q71" s="78">
        <v>49</v>
      </c>
      <c r="R71" s="78">
        <v>51</v>
      </c>
      <c r="S71" s="78">
        <v>57</v>
      </c>
      <c r="T71" s="78">
        <f>SUM(N71:S71)</f>
        <v>318</v>
      </c>
      <c r="U71" s="78">
        <f>M71+T71</f>
        <v>633</v>
      </c>
      <c r="V71" s="79">
        <v>4</v>
      </c>
      <c r="W71" s="99" t="s">
        <v>334</v>
      </c>
      <c r="X71" s="67">
        <v>22</v>
      </c>
    </row>
    <row r="72" spans="2:24">
      <c r="B72" s="74" t="s">
        <v>335</v>
      </c>
      <c r="C72" s="75" t="s">
        <v>336</v>
      </c>
      <c r="D72" s="75" t="s">
        <v>147</v>
      </c>
      <c r="E72" s="76"/>
      <c r="F72" s="77" t="s">
        <v>337</v>
      </c>
      <c r="G72" s="78">
        <v>48</v>
      </c>
      <c r="H72" s="78">
        <v>51</v>
      </c>
      <c r="I72" s="78">
        <v>52</v>
      </c>
      <c r="J72" s="78">
        <v>49</v>
      </c>
      <c r="K72" s="78">
        <v>52</v>
      </c>
      <c r="L72" s="78">
        <v>51</v>
      </c>
      <c r="M72" s="78">
        <f>SUM(G72:L72)</f>
        <v>303</v>
      </c>
      <c r="N72" s="78">
        <v>37</v>
      </c>
      <c r="O72" s="78">
        <v>49</v>
      </c>
      <c r="P72" s="78">
        <v>47</v>
      </c>
      <c r="Q72" s="78">
        <v>50</v>
      </c>
      <c r="R72" s="78">
        <v>53</v>
      </c>
      <c r="S72" s="78">
        <v>54</v>
      </c>
      <c r="T72" s="78">
        <f>SUM(N72:S72)</f>
        <v>290</v>
      </c>
      <c r="U72" s="78">
        <f>M72+T72</f>
        <v>593</v>
      </c>
      <c r="V72" s="79">
        <v>5</v>
      </c>
    </row>
    <row r="73" spans="2:24" s="104" customFormat="1" ht="8.25" customHeight="1">
      <c r="B73" s="100"/>
      <c r="C73" s="101"/>
      <c r="D73" s="101"/>
      <c r="E73" s="100"/>
      <c r="F73" s="102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2"/>
    </row>
    <row r="74" spans="2:24" ht="15.75">
      <c r="B74" s="68" t="s">
        <v>338</v>
      </c>
    </row>
    <row r="75" spans="2:24" ht="40.5">
      <c r="B75" s="69" t="s">
        <v>201</v>
      </c>
      <c r="C75" s="70" t="s">
        <v>202</v>
      </c>
      <c r="D75" s="70" t="s">
        <v>203</v>
      </c>
      <c r="E75" s="71" t="s">
        <v>204</v>
      </c>
      <c r="F75" s="70" t="s">
        <v>205</v>
      </c>
      <c r="G75" s="72" t="s">
        <v>206</v>
      </c>
      <c r="H75" s="72" t="s">
        <v>207</v>
      </c>
      <c r="I75" s="72" t="s">
        <v>208</v>
      </c>
      <c r="J75" s="72" t="s">
        <v>209</v>
      </c>
      <c r="K75" s="72" t="s">
        <v>210</v>
      </c>
      <c r="L75" s="72" t="s">
        <v>211</v>
      </c>
      <c r="M75" s="73" t="s">
        <v>320</v>
      </c>
      <c r="N75" s="72" t="s">
        <v>206</v>
      </c>
      <c r="O75" s="72" t="s">
        <v>207</v>
      </c>
      <c r="P75" s="72" t="s">
        <v>208</v>
      </c>
      <c r="Q75" s="72" t="s">
        <v>209</v>
      </c>
      <c r="R75" s="72" t="s">
        <v>210</v>
      </c>
      <c r="S75" s="72" t="s">
        <v>211</v>
      </c>
      <c r="T75" s="73" t="s">
        <v>320</v>
      </c>
      <c r="U75" s="71" t="s">
        <v>213</v>
      </c>
      <c r="V75" s="70" t="s">
        <v>214</v>
      </c>
    </row>
    <row r="76" spans="2:24">
      <c r="B76" s="74" t="s">
        <v>339</v>
      </c>
      <c r="C76" s="75" t="s">
        <v>340</v>
      </c>
      <c r="D76" s="75" t="s">
        <v>72</v>
      </c>
      <c r="E76" s="76"/>
      <c r="F76" s="77" t="s">
        <v>337</v>
      </c>
      <c r="G76" s="78">
        <v>57</v>
      </c>
      <c r="H76" s="78">
        <v>54</v>
      </c>
      <c r="I76" s="78">
        <v>56</v>
      </c>
      <c r="J76" s="78">
        <v>52</v>
      </c>
      <c r="K76" s="78">
        <v>54</v>
      </c>
      <c r="L76" s="78">
        <v>58</v>
      </c>
      <c r="M76" s="78">
        <f>SUM(G76:L76)</f>
        <v>331</v>
      </c>
      <c r="N76" s="78">
        <v>56</v>
      </c>
      <c r="O76" s="78">
        <v>56</v>
      </c>
      <c r="P76" s="78">
        <v>55</v>
      </c>
      <c r="Q76" s="78">
        <v>55</v>
      </c>
      <c r="R76" s="78">
        <v>56</v>
      </c>
      <c r="S76" s="78">
        <v>55</v>
      </c>
      <c r="T76" s="78">
        <f>SUM(N76:S76)</f>
        <v>333</v>
      </c>
      <c r="U76" s="78">
        <f>M76+T76</f>
        <v>664</v>
      </c>
      <c r="V76" s="79" t="s">
        <v>218</v>
      </c>
    </row>
    <row r="77" spans="2:24">
      <c r="B77" s="74" t="s">
        <v>341</v>
      </c>
      <c r="C77" s="75" t="s">
        <v>342</v>
      </c>
      <c r="D77" s="75" t="s">
        <v>77</v>
      </c>
      <c r="E77" s="76"/>
      <c r="F77" s="77" t="s">
        <v>337</v>
      </c>
      <c r="G77" s="78">
        <v>51</v>
      </c>
      <c r="H77" s="78">
        <v>58</v>
      </c>
      <c r="I77" s="78">
        <v>57</v>
      </c>
      <c r="J77" s="78">
        <v>53</v>
      </c>
      <c r="K77" s="78">
        <v>52</v>
      </c>
      <c r="L77" s="78">
        <v>55</v>
      </c>
      <c r="M77" s="78">
        <f>SUM(G77:L77)</f>
        <v>326</v>
      </c>
      <c r="N77" s="78">
        <v>45</v>
      </c>
      <c r="O77" s="78">
        <v>52</v>
      </c>
      <c r="P77" s="78">
        <v>53</v>
      </c>
      <c r="Q77" s="78">
        <v>52</v>
      </c>
      <c r="R77" s="78">
        <v>53</v>
      </c>
      <c r="S77" s="78">
        <v>52</v>
      </c>
      <c r="T77" s="78">
        <f>SUM(N77:S77)</f>
        <v>307</v>
      </c>
      <c r="U77" s="78">
        <f>M77+T77</f>
        <v>633</v>
      </c>
      <c r="V77" s="79" t="s">
        <v>221</v>
      </c>
      <c r="W77" s="105" t="s">
        <v>343</v>
      </c>
      <c r="X77" s="67">
        <v>17</v>
      </c>
    </row>
    <row r="78" spans="2:24">
      <c r="B78" s="74" t="s">
        <v>344</v>
      </c>
      <c r="C78" s="98" t="s">
        <v>345</v>
      </c>
      <c r="D78" s="75" t="s">
        <v>78</v>
      </c>
      <c r="E78" s="76"/>
      <c r="F78" s="77" t="s">
        <v>346</v>
      </c>
      <c r="G78" s="78">
        <v>54</v>
      </c>
      <c r="H78" s="78">
        <v>48</v>
      </c>
      <c r="I78" s="78">
        <v>49</v>
      </c>
      <c r="J78" s="78">
        <v>56</v>
      </c>
      <c r="K78" s="78">
        <v>51</v>
      </c>
      <c r="L78" s="78">
        <v>55</v>
      </c>
      <c r="M78" s="78">
        <f>SUM(G78:L78)</f>
        <v>313</v>
      </c>
      <c r="N78" s="78">
        <v>51</v>
      </c>
      <c r="O78" s="78">
        <v>46</v>
      </c>
      <c r="P78" s="78">
        <v>49</v>
      </c>
      <c r="Q78" s="78">
        <v>43</v>
      </c>
      <c r="R78" s="78">
        <v>48</v>
      </c>
      <c r="S78" s="78">
        <v>44</v>
      </c>
      <c r="T78" s="78">
        <f>SUM(N78:S78)</f>
        <v>281</v>
      </c>
      <c r="U78" s="78">
        <f>M78+T78</f>
        <v>594</v>
      </c>
      <c r="V78" s="79" t="s">
        <v>225</v>
      </c>
    </row>
    <row r="79" spans="2:24" ht="8.25" customHeight="1">
      <c r="B79" s="84"/>
      <c r="C79" s="85"/>
      <c r="D79" s="85"/>
      <c r="E79" s="86"/>
      <c r="F79" s="87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9"/>
    </row>
    <row r="80" spans="2:24" ht="15.75">
      <c r="B80" s="68" t="s">
        <v>347</v>
      </c>
    </row>
    <row r="81" spans="2:22" ht="40.5">
      <c r="B81" s="69" t="s">
        <v>201</v>
      </c>
      <c r="C81" s="70" t="s">
        <v>202</v>
      </c>
      <c r="D81" s="70" t="s">
        <v>203</v>
      </c>
      <c r="E81" s="71" t="s">
        <v>204</v>
      </c>
      <c r="F81" s="70" t="s">
        <v>205</v>
      </c>
      <c r="G81" s="72" t="s">
        <v>206</v>
      </c>
      <c r="H81" s="72" t="s">
        <v>207</v>
      </c>
      <c r="I81" s="72" t="s">
        <v>208</v>
      </c>
      <c r="J81" s="72" t="s">
        <v>209</v>
      </c>
      <c r="K81" s="72" t="s">
        <v>210</v>
      </c>
      <c r="L81" s="72" t="s">
        <v>211</v>
      </c>
      <c r="M81" s="73" t="s">
        <v>320</v>
      </c>
      <c r="N81" s="72" t="s">
        <v>206</v>
      </c>
      <c r="O81" s="72" t="s">
        <v>207</v>
      </c>
      <c r="P81" s="72" t="s">
        <v>208</v>
      </c>
      <c r="Q81" s="72" t="s">
        <v>209</v>
      </c>
      <c r="R81" s="72" t="s">
        <v>210</v>
      </c>
      <c r="S81" s="72" t="s">
        <v>211</v>
      </c>
      <c r="T81" s="73" t="s">
        <v>320</v>
      </c>
      <c r="U81" s="71" t="s">
        <v>213</v>
      </c>
      <c r="V81" s="70" t="s">
        <v>214</v>
      </c>
    </row>
    <row r="82" spans="2:22">
      <c r="B82" s="74" t="s">
        <v>348</v>
      </c>
      <c r="C82" s="75" t="s">
        <v>349</v>
      </c>
      <c r="D82" s="75" t="s">
        <v>68</v>
      </c>
      <c r="E82" s="76"/>
      <c r="F82" s="77" t="s">
        <v>337</v>
      </c>
      <c r="G82" s="78">
        <v>54</v>
      </c>
      <c r="H82" s="78">
        <v>54</v>
      </c>
      <c r="I82" s="78">
        <v>55</v>
      </c>
      <c r="J82" s="78">
        <v>52</v>
      </c>
      <c r="K82" s="78">
        <v>54</v>
      </c>
      <c r="L82" s="78">
        <v>51</v>
      </c>
      <c r="M82" s="78">
        <f>SUM(G82:L82)</f>
        <v>320</v>
      </c>
      <c r="N82" s="78">
        <v>54</v>
      </c>
      <c r="O82" s="78">
        <v>55</v>
      </c>
      <c r="P82" s="78">
        <v>58</v>
      </c>
      <c r="Q82" s="78">
        <v>57</v>
      </c>
      <c r="R82" s="78">
        <v>58</v>
      </c>
      <c r="S82" s="78">
        <v>57</v>
      </c>
      <c r="T82" s="78">
        <f>SUM(N82:S82)</f>
        <v>339</v>
      </c>
      <c r="U82" s="78">
        <f>M82+T82</f>
        <v>659</v>
      </c>
      <c r="V82" s="79" t="s">
        <v>218</v>
      </c>
    </row>
    <row r="83" spans="2:22">
      <c r="B83" s="74" t="s">
        <v>350</v>
      </c>
      <c r="C83" s="75" t="s">
        <v>351</v>
      </c>
      <c r="D83" s="75" t="s">
        <v>69</v>
      </c>
      <c r="E83" s="76"/>
      <c r="F83" s="77" t="s">
        <v>352</v>
      </c>
      <c r="G83" s="78">
        <v>52</v>
      </c>
      <c r="H83" s="78">
        <v>51</v>
      </c>
      <c r="I83" s="78">
        <v>51</v>
      </c>
      <c r="J83" s="78">
        <v>52</v>
      </c>
      <c r="K83" s="78">
        <v>56</v>
      </c>
      <c r="L83" s="78">
        <v>54</v>
      </c>
      <c r="M83" s="78">
        <f>SUM(G83:L83)</f>
        <v>316</v>
      </c>
      <c r="N83" s="78">
        <v>55</v>
      </c>
      <c r="O83" s="78">
        <v>54</v>
      </c>
      <c r="P83" s="78">
        <v>54</v>
      </c>
      <c r="Q83" s="78">
        <v>56</v>
      </c>
      <c r="R83" s="78">
        <v>57</v>
      </c>
      <c r="S83" s="78">
        <v>55</v>
      </c>
      <c r="T83" s="78">
        <f>SUM(N83:S83)</f>
        <v>331</v>
      </c>
      <c r="U83" s="78">
        <f>M83+T83</f>
        <v>647</v>
      </c>
      <c r="V83" s="79" t="s">
        <v>221</v>
      </c>
    </row>
    <row r="84" spans="2:22">
      <c r="B84" s="74" t="s">
        <v>353</v>
      </c>
      <c r="C84" s="75" t="s">
        <v>354</v>
      </c>
      <c r="D84" s="75" t="s">
        <v>70</v>
      </c>
      <c r="E84" s="76"/>
      <c r="F84" s="77" t="s">
        <v>337</v>
      </c>
      <c r="G84" s="78">
        <v>49</v>
      </c>
      <c r="H84" s="78">
        <v>51</v>
      </c>
      <c r="I84" s="78">
        <v>54</v>
      </c>
      <c r="J84" s="78">
        <v>54</v>
      </c>
      <c r="K84" s="78">
        <v>49</v>
      </c>
      <c r="L84" s="78">
        <v>56</v>
      </c>
      <c r="M84" s="78">
        <f>SUM(G84:L84)</f>
        <v>313</v>
      </c>
      <c r="N84" s="78">
        <v>50</v>
      </c>
      <c r="O84" s="78">
        <v>55</v>
      </c>
      <c r="P84" s="78">
        <v>52</v>
      </c>
      <c r="Q84" s="78">
        <v>53</v>
      </c>
      <c r="R84" s="78">
        <v>57</v>
      </c>
      <c r="S84" s="78">
        <v>56</v>
      </c>
      <c r="T84" s="78">
        <f>SUM(N84:S84)</f>
        <v>323</v>
      </c>
      <c r="U84" s="78">
        <f>M84+T84</f>
        <v>636</v>
      </c>
      <c r="V84" s="79" t="s">
        <v>225</v>
      </c>
    </row>
    <row r="85" spans="2:22" ht="9.75" customHeight="1">
      <c r="B85" s="84"/>
      <c r="C85" s="85"/>
      <c r="D85" s="85"/>
      <c r="E85" s="86"/>
      <c r="F85" s="87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9"/>
    </row>
    <row r="86" spans="2:22" ht="15.75">
      <c r="B86" s="68" t="s">
        <v>355</v>
      </c>
    </row>
    <row r="87" spans="2:22" ht="37.5" customHeight="1">
      <c r="B87" s="69" t="s">
        <v>201</v>
      </c>
      <c r="C87" s="70" t="s">
        <v>202</v>
      </c>
      <c r="D87" s="70" t="s">
        <v>203</v>
      </c>
      <c r="E87" s="71" t="s">
        <v>204</v>
      </c>
      <c r="F87" s="70" t="s">
        <v>205</v>
      </c>
      <c r="G87" s="72" t="s">
        <v>206</v>
      </c>
      <c r="H87" s="72" t="s">
        <v>207</v>
      </c>
      <c r="I87" s="72" t="s">
        <v>208</v>
      </c>
      <c r="J87" s="72" t="s">
        <v>209</v>
      </c>
      <c r="K87" s="72" t="s">
        <v>210</v>
      </c>
      <c r="L87" s="72" t="s">
        <v>211</v>
      </c>
      <c r="M87" s="73" t="s">
        <v>320</v>
      </c>
      <c r="N87" s="72" t="s">
        <v>206</v>
      </c>
      <c r="O87" s="72" t="s">
        <v>207</v>
      </c>
      <c r="P87" s="72" t="s">
        <v>208</v>
      </c>
      <c r="Q87" s="72" t="s">
        <v>209</v>
      </c>
      <c r="R87" s="72" t="s">
        <v>210</v>
      </c>
      <c r="S87" s="72" t="s">
        <v>211</v>
      </c>
      <c r="T87" s="73" t="s">
        <v>320</v>
      </c>
      <c r="U87" s="71" t="s">
        <v>213</v>
      </c>
      <c r="V87" s="70" t="s">
        <v>214</v>
      </c>
    </row>
    <row r="88" spans="2:22">
      <c r="B88" s="93" t="s">
        <v>356</v>
      </c>
      <c r="C88" s="94" t="s">
        <v>357</v>
      </c>
      <c r="D88" s="94" t="s">
        <v>71</v>
      </c>
      <c r="E88" s="95"/>
      <c r="F88" s="96" t="s">
        <v>337</v>
      </c>
      <c r="G88" s="78">
        <v>50</v>
      </c>
      <c r="H88" s="78">
        <v>53</v>
      </c>
      <c r="I88" s="78">
        <v>53</v>
      </c>
      <c r="J88" s="78">
        <v>55</v>
      </c>
      <c r="K88" s="78">
        <v>52</v>
      </c>
      <c r="L88" s="78">
        <v>49</v>
      </c>
      <c r="M88" s="78">
        <f>SUM(G88:L88)</f>
        <v>312</v>
      </c>
      <c r="N88" s="78">
        <v>50</v>
      </c>
      <c r="O88" s="78">
        <v>52</v>
      </c>
      <c r="P88" s="78">
        <v>53</v>
      </c>
      <c r="Q88" s="78">
        <v>48</v>
      </c>
      <c r="R88" s="78">
        <v>47</v>
      </c>
      <c r="S88" s="78">
        <v>51</v>
      </c>
      <c r="T88" s="78">
        <f>SUM(N88:S88)</f>
        <v>301</v>
      </c>
      <c r="U88" s="78">
        <f>M88+T88</f>
        <v>613</v>
      </c>
      <c r="V88" s="79" t="s">
        <v>218</v>
      </c>
    </row>
    <row r="89" spans="2:22">
      <c r="B89" s="93" t="s">
        <v>358</v>
      </c>
      <c r="C89" s="94" t="s">
        <v>359</v>
      </c>
      <c r="D89" s="94" t="s">
        <v>68</v>
      </c>
      <c r="E89" s="95"/>
      <c r="F89" s="96" t="s">
        <v>337</v>
      </c>
      <c r="G89" s="78">
        <v>49</v>
      </c>
      <c r="H89" s="78">
        <v>57</v>
      </c>
      <c r="I89" s="78">
        <v>52</v>
      </c>
      <c r="J89" s="78">
        <v>50</v>
      </c>
      <c r="K89" s="78">
        <v>45</v>
      </c>
      <c r="L89" s="78">
        <v>43</v>
      </c>
      <c r="M89" s="78">
        <f>SUM(G89:L89)</f>
        <v>296</v>
      </c>
      <c r="N89" s="78">
        <v>56</v>
      </c>
      <c r="O89" s="78">
        <v>50</v>
      </c>
      <c r="P89" s="78">
        <v>53</v>
      </c>
      <c r="Q89" s="78">
        <v>52</v>
      </c>
      <c r="R89" s="78">
        <v>56</v>
      </c>
      <c r="S89" s="78">
        <v>50</v>
      </c>
      <c r="T89" s="78">
        <f>SUM(N89:S89)</f>
        <v>317</v>
      </c>
      <c r="U89" s="78">
        <f>M89+T89</f>
        <v>613</v>
      </c>
      <c r="V89" s="79" t="s">
        <v>218</v>
      </c>
    </row>
    <row r="90" spans="2:22">
      <c r="B90" s="93" t="s">
        <v>360</v>
      </c>
      <c r="C90" s="94" t="s">
        <v>361</v>
      </c>
      <c r="D90" s="94" t="s">
        <v>59</v>
      </c>
      <c r="E90" s="95"/>
      <c r="F90" s="96" t="s">
        <v>231</v>
      </c>
      <c r="G90" s="78">
        <v>27</v>
      </c>
      <c r="H90" s="78">
        <v>34</v>
      </c>
      <c r="I90" s="78">
        <v>18</v>
      </c>
      <c r="J90" s="78">
        <v>32</v>
      </c>
      <c r="K90" s="78">
        <v>35</v>
      </c>
      <c r="L90" s="78">
        <v>33</v>
      </c>
      <c r="M90" s="78">
        <f>SUM(G90:L90)</f>
        <v>179</v>
      </c>
      <c r="N90" s="78">
        <v>24</v>
      </c>
      <c r="O90" s="78">
        <v>35</v>
      </c>
      <c r="P90" s="78">
        <v>36</v>
      </c>
      <c r="Q90" s="78">
        <v>34</v>
      </c>
      <c r="R90" s="78">
        <v>37</v>
      </c>
      <c r="S90" s="78">
        <v>41</v>
      </c>
      <c r="T90" s="78">
        <f>SUM(N90:S90)</f>
        <v>207</v>
      </c>
      <c r="U90" s="78">
        <f>M90+T90</f>
        <v>386</v>
      </c>
      <c r="V90" s="79" t="s">
        <v>221</v>
      </c>
    </row>
    <row r="91" spans="2:22">
      <c r="B91" s="84"/>
      <c r="C91" s="85"/>
      <c r="D91" s="85"/>
      <c r="E91" s="86"/>
      <c r="F91" s="87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9"/>
    </row>
    <row r="92" spans="2:22">
      <c r="B92" s="67" t="s">
        <v>362</v>
      </c>
      <c r="D92" s="106" t="s">
        <v>363</v>
      </c>
    </row>
    <row r="93" spans="2:22">
      <c r="B93" s="67" t="s">
        <v>364</v>
      </c>
      <c r="D93" s="107" t="s">
        <v>365</v>
      </c>
    </row>
  </sheetData>
  <pageMargins left="0.39" right="0.13" top="0.38" bottom="0.81" header="0.2" footer="0.13"/>
  <pageSetup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topLeftCell="A34" workbookViewId="0">
      <selection activeCell="I54" sqref="I54"/>
    </sheetView>
  </sheetViews>
  <sheetFormatPr defaultRowHeight="12.75"/>
  <cols>
    <col min="1" max="1" width="1.28515625" customWidth="1"/>
    <col min="2" max="2" width="3.140625" customWidth="1"/>
    <col min="3" max="3" width="12" customWidth="1"/>
    <col min="4" max="4" width="4.42578125" customWidth="1"/>
    <col min="5" max="5" width="12" customWidth="1"/>
    <col min="6" max="6" width="4.28515625" customWidth="1"/>
    <col min="7" max="7" width="10" customWidth="1"/>
    <col min="8" max="8" width="4.28515625" customWidth="1"/>
    <col min="10" max="10" width="3.85546875" customWidth="1"/>
  </cols>
  <sheetData>
    <row r="1" spans="1:12" ht="20.25">
      <c r="B1" s="19" t="s">
        <v>42</v>
      </c>
      <c r="D1" s="17"/>
      <c r="F1" s="18"/>
      <c r="H1" s="18"/>
      <c r="I1" s="62" t="s">
        <v>199</v>
      </c>
    </row>
    <row r="2" spans="1:12">
      <c r="D2" s="17"/>
      <c r="F2" s="18"/>
      <c r="H2" s="18"/>
    </row>
    <row r="3" spans="1:12" ht="20.25">
      <c r="B3" s="22" t="s">
        <v>80</v>
      </c>
      <c r="D3" s="17"/>
      <c r="F3" s="18"/>
      <c r="H3" s="18"/>
    </row>
    <row r="4" spans="1:12">
      <c r="D4" s="17"/>
      <c r="F4" s="17"/>
      <c r="H4" s="18"/>
      <c r="J4" s="18"/>
    </row>
    <row r="5" spans="1:12" ht="12.75" customHeight="1">
      <c r="A5" s="20"/>
      <c r="B5" s="150" t="s">
        <v>9</v>
      </c>
      <c r="C5" s="153" t="s">
        <v>0</v>
      </c>
      <c r="D5" s="152" t="s">
        <v>6</v>
      </c>
      <c r="E5" s="153" t="s">
        <v>1</v>
      </c>
      <c r="F5" s="152" t="s">
        <v>6</v>
      </c>
      <c r="G5" s="153" t="s">
        <v>2</v>
      </c>
      <c r="H5" s="152" t="s">
        <v>6</v>
      </c>
      <c r="I5" s="151" t="s">
        <v>3</v>
      </c>
      <c r="J5" s="152" t="s">
        <v>6</v>
      </c>
      <c r="K5" s="151"/>
      <c r="L5" s="20"/>
    </row>
    <row r="6" spans="1:12" ht="12.75" customHeight="1">
      <c r="A6" s="20"/>
      <c r="B6" s="150"/>
      <c r="C6" s="153"/>
      <c r="D6" s="152"/>
      <c r="E6" s="153"/>
      <c r="F6" s="152"/>
      <c r="G6" s="153"/>
      <c r="H6" s="152"/>
      <c r="I6" s="151"/>
      <c r="J6" s="152"/>
      <c r="K6" s="151"/>
      <c r="L6" s="20"/>
    </row>
    <row r="7" spans="1:12" ht="12.75" customHeight="1">
      <c r="A7" s="20"/>
      <c r="B7" s="150"/>
      <c r="C7" s="153"/>
      <c r="D7" s="152"/>
      <c r="E7" s="153"/>
      <c r="F7" s="152"/>
      <c r="G7" s="153"/>
      <c r="H7" s="152"/>
      <c r="I7" s="151"/>
      <c r="J7" s="152"/>
      <c r="K7" s="151"/>
      <c r="L7" s="20"/>
    </row>
    <row r="8" spans="1:12" ht="12.75" customHeight="1">
      <c r="A8" s="20"/>
      <c r="B8" s="150"/>
      <c r="C8" s="153"/>
      <c r="D8" s="152"/>
      <c r="E8" s="153"/>
      <c r="F8" s="152"/>
      <c r="G8" s="153"/>
      <c r="H8" s="152"/>
      <c r="I8" s="151"/>
      <c r="J8" s="152"/>
      <c r="K8" s="151"/>
      <c r="L8" s="20"/>
    </row>
    <row r="9" spans="1:12" ht="12.75" customHeight="1">
      <c r="A9" s="20"/>
      <c r="B9" s="150"/>
      <c r="C9" s="153"/>
      <c r="D9" s="152"/>
      <c r="E9" s="153"/>
      <c r="F9" s="152"/>
      <c r="G9" s="153"/>
      <c r="H9" s="152"/>
      <c r="I9" s="151"/>
      <c r="J9" s="152"/>
      <c r="K9" s="151"/>
      <c r="L9" s="20"/>
    </row>
    <row r="10" spans="1:12" ht="12.75" customHeight="1">
      <c r="A10" s="20"/>
      <c r="B10" s="150"/>
      <c r="C10" s="153"/>
      <c r="D10" s="152"/>
      <c r="E10" s="153"/>
      <c r="F10" s="152"/>
      <c r="G10" s="153"/>
      <c r="H10" s="152"/>
      <c r="I10" s="151"/>
      <c r="J10" s="152"/>
      <c r="K10" s="151"/>
      <c r="L10" s="20"/>
    </row>
    <row r="11" spans="1:12" ht="12.75" customHeight="1">
      <c r="A11" s="20"/>
      <c r="B11" s="150"/>
      <c r="C11" s="153"/>
      <c r="D11" s="152"/>
      <c r="E11" s="153"/>
      <c r="F11" s="152"/>
      <c r="G11" s="153"/>
      <c r="H11" s="152"/>
      <c r="I11" s="151"/>
      <c r="J11" s="152"/>
      <c r="K11" s="151"/>
      <c r="L11" s="20"/>
    </row>
    <row r="12" spans="1:12">
      <c r="D12" s="17"/>
      <c r="F12" s="17"/>
      <c r="H12" s="18"/>
      <c r="J12" s="18"/>
    </row>
    <row r="13" spans="1:12" ht="13.5" thickBot="1">
      <c r="A13" s="5"/>
      <c r="B13" s="9">
        <v>1</v>
      </c>
      <c r="C13" s="10" t="str">
        <f>'ALUSTA SIIT'!T5</f>
        <v>Puusepp</v>
      </c>
      <c r="D13" s="39"/>
      <c r="E13" s="7"/>
      <c r="F13" s="6"/>
      <c r="G13" s="5"/>
      <c r="H13" s="8"/>
      <c r="I13" s="5"/>
      <c r="J13" s="8"/>
      <c r="K13" s="5"/>
      <c r="L13" s="5"/>
    </row>
    <row r="14" spans="1:12" ht="13.5" thickBot="1">
      <c r="A14" s="5"/>
      <c r="B14" s="9"/>
      <c r="C14" s="5"/>
      <c r="D14" s="6"/>
      <c r="E14" s="11" t="str">
        <f>'ALUSTA SIIT'!T5</f>
        <v>Puusepp</v>
      </c>
      <c r="F14" s="16">
        <v>139</v>
      </c>
      <c r="G14" s="7"/>
      <c r="H14" s="8"/>
      <c r="I14" s="5"/>
      <c r="J14" s="8"/>
      <c r="K14" s="5"/>
      <c r="L14" s="5"/>
    </row>
    <row r="15" spans="1:12" ht="13.5" thickBot="1">
      <c r="A15" s="5"/>
      <c r="B15" s="9">
        <v>16</v>
      </c>
      <c r="C15" s="10" t="str">
        <f>'ALUSTA SIIT'!T20</f>
        <v>vaba</v>
      </c>
      <c r="D15" s="39"/>
      <c r="E15" s="12" t="s">
        <v>191</v>
      </c>
      <c r="F15" s="8"/>
      <c r="G15" s="12"/>
      <c r="H15" s="8"/>
      <c r="I15" s="5"/>
      <c r="J15" s="8"/>
      <c r="K15" s="5"/>
      <c r="L15" s="5"/>
    </row>
    <row r="16" spans="1:12" ht="13.5" thickBot="1">
      <c r="A16" s="5"/>
      <c r="B16" s="9"/>
      <c r="C16" s="5"/>
      <c r="D16" s="6"/>
      <c r="E16" s="7"/>
      <c r="F16" s="6"/>
      <c r="G16" s="11" t="s">
        <v>72</v>
      </c>
      <c r="H16" s="16">
        <v>140</v>
      </c>
      <c r="I16" s="7"/>
      <c r="J16" s="8"/>
      <c r="K16" s="5"/>
      <c r="L16" s="5"/>
    </row>
    <row r="17" spans="1:12" ht="13.5" thickBot="1">
      <c r="A17" s="5"/>
      <c r="B17" s="9">
        <v>9</v>
      </c>
      <c r="C17" s="10" t="str">
        <f>'ALUSTA SIIT'!T13</f>
        <v>Kiskonen</v>
      </c>
      <c r="D17" s="16">
        <v>114</v>
      </c>
      <c r="E17" s="5"/>
      <c r="F17" s="6"/>
      <c r="G17" s="12" t="s">
        <v>555</v>
      </c>
      <c r="H17" s="8"/>
      <c r="I17" s="12"/>
      <c r="J17" s="8"/>
      <c r="K17" s="5"/>
      <c r="L17" s="5"/>
    </row>
    <row r="18" spans="1:12" ht="13.5" thickBot="1">
      <c r="A18" s="5"/>
      <c r="B18" s="9"/>
      <c r="C18" s="5" t="s">
        <v>173</v>
      </c>
      <c r="D18" s="6"/>
      <c r="E18" s="11" t="s">
        <v>78</v>
      </c>
      <c r="F18" s="16">
        <v>107</v>
      </c>
      <c r="G18" s="12"/>
      <c r="H18" s="8"/>
      <c r="I18" s="12"/>
      <c r="J18" s="8"/>
      <c r="K18" s="5"/>
      <c r="L18" s="5"/>
    </row>
    <row r="19" spans="1:12" ht="13.5" thickBot="1">
      <c r="A19" s="5"/>
      <c r="B19" s="9">
        <v>8</v>
      </c>
      <c r="C19" s="10" t="str">
        <f>'ALUSTA SIIT'!T12</f>
        <v>Piir</v>
      </c>
      <c r="D19" s="16">
        <v>118</v>
      </c>
      <c r="E19" s="12" t="s">
        <v>192</v>
      </c>
      <c r="F19" s="6"/>
      <c r="G19" s="7"/>
      <c r="H19" s="8"/>
      <c r="I19" s="12"/>
      <c r="J19" s="8"/>
      <c r="K19" s="5"/>
      <c r="L19" s="5"/>
    </row>
    <row r="20" spans="1:12" ht="13.5" thickBot="1">
      <c r="A20" s="5"/>
      <c r="B20" s="9"/>
      <c r="C20" s="5" t="s">
        <v>174</v>
      </c>
      <c r="D20" s="6"/>
      <c r="E20" s="5"/>
      <c r="F20" s="6"/>
      <c r="G20" s="5"/>
      <c r="H20" s="8"/>
      <c r="I20" s="11" t="s">
        <v>72</v>
      </c>
      <c r="J20" s="16">
        <v>144</v>
      </c>
      <c r="K20" s="7"/>
      <c r="L20" s="5"/>
    </row>
    <row r="21" spans="1:12" ht="13.5" thickBot="1">
      <c r="A21" s="5"/>
      <c r="B21" s="9">
        <v>5</v>
      </c>
      <c r="C21" s="10" t="str">
        <f>'ALUSTA SIIT'!T9</f>
        <v>K.Kookla</v>
      </c>
      <c r="D21" s="39"/>
      <c r="E21" s="5"/>
      <c r="F21" s="6"/>
      <c r="G21" s="5"/>
      <c r="H21" s="8"/>
      <c r="I21" s="12" t="s">
        <v>558</v>
      </c>
      <c r="J21" s="8"/>
      <c r="K21" s="12"/>
      <c r="L21" s="5"/>
    </row>
    <row r="22" spans="1:12" ht="13.5" thickBot="1">
      <c r="A22" s="5"/>
      <c r="B22" s="9"/>
      <c r="C22" s="5"/>
      <c r="D22" s="6"/>
      <c r="E22" s="11" t="str">
        <f>'ALUSTA SIIT'!T9</f>
        <v>K.Kookla</v>
      </c>
      <c r="F22" s="16">
        <v>129</v>
      </c>
      <c r="G22" s="7"/>
      <c r="H22" s="8"/>
      <c r="I22" s="12"/>
      <c r="J22" s="8"/>
      <c r="K22" s="12"/>
      <c r="L22" s="5"/>
    </row>
    <row r="23" spans="1:12" ht="13.5" thickBot="1">
      <c r="A23" s="5"/>
      <c r="B23" s="9">
        <v>12</v>
      </c>
      <c r="C23" s="10" t="str">
        <f>'ALUSTA SIIT'!T16</f>
        <v>vaba</v>
      </c>
      <c r="D23" s="39"/>
      <c r="E23" s="12" t="s">
        <v>194</v>
      </c>
      <c r="F23" s="6"/>
      <c r="G23" s="12"/>
      <c r="H23" s="8"/>
      <c r="I23" s="12"/>
      <c r="J23" s="8"/>
      <c r="K23" s="12"/>
      <c r="L23" s="5"/>
    </row>
    <row r="24" spans="1:12" ht="13.5" thickBot="1">
      <c r="A24" s="5"/>
      <c r="B24" s="9"/>
      <c r="C24" s="5"/>
      <c r="D24" s="6"/>
      <c r="E24" s="7"/>
      <c r="F24" s="6"/>
      <c r="G24" s="11" t="s">
        <v>75</v>
      </c>
      <c r="H24" s="16">
        <v>133</v>
      </c>
      <c r="I24" s="12"/>
      <c r="J24" s="8"/>
      <c r="K24" s="12"/>
      <c r="L24" s="5"/>
    </row>
    <row r="25" spans="1:12" ht="13.5" thickBot="1">
      <c r="A25" s="5"/>
      <c r="B25" s="9">
        <v>13</v>
      </c>
      <c r="C25" s="10" t="str">
        <f>'ALUSTA SIIT'!T17</f>
        <v>vaba</v>
      </c>
      <c r="D25" s="39"/>
      <c r="E25" s="5"/>
      <c r="F25" s="6"/>
      <c r="G25" s="12" t="s">
        <v>556</v>
      </c>
      <c r="H25" s="8"/>
      <c r="I25" s="7"/>
      <c r="J25" s="8"/>
      <c r="K25" s="12"/>
      <c r="L25" s="5"/>
    </row>
    <row r="26" spans="1:12" ht="13.5" thickBot="1">
      <c r="A26" s="5"/>
      <c r="B26" s="9"/>
      <c r="C26" s="5"/>
      <c r="D26" s="6"/>
      <c r="E26" s="11" t="str">
        <f>'ALUSTA SIIT'!T8</f>
        <v>Marandi</v>
      </c>
      <c r="F26" s="16">
        <v>136</v>
      </c>
      <c r="G26" s="12"/>
      <c r="H26" s="8"/>
      <c r="I26" s="5"/>
      <c r="J26" s="8"/>
      <c r="K26" s="12"/>
      <c r="L26" s="5"/>
    </row>
    <row r="27" spans="1:12" ht="13.5" thickBot="1">
      <c r="A27" s="5"/>
      <c r="B27" s="9">
        <v>4</v>
      </c>
      <c r="C27" s="10" t="str">
        <f>'ALUSTA SIIT'!T8</f>
        <v>Marandi</v>
      </c>
      <c r="D27" s="39"/>
      <c r="E27" s="12" t="s">
        <v>193</v>
      </c>
      <c r="F27" s="6"/>
      <c r="G27" s="7"/>
      <c r="H27" s="8"/>
      <c r="I27" s="5"/>
      <c r="J27" s="8"/>
      <c r="K27" s="12"/>
      <c r="L27" s="5"/>
    </row>
    <row r="28" spans="1:12" ht="13.5" thickBot="1">
      <c r="A28" s="5"/>
      <c r="B28" s="9"/>
      <c r="C28" s="5"/>
      <c r="D28" s="6"/>
      <c r="E28" s="7"/>
      <c r="F28" s="6"/>
      <c r="G28" s="5"/>
      <c r="H28" s="8"/>
      <c r="I28" s="5"/>
      <c r="J28" s="8"/>
      <c r="K28" s="13" t="s">
        <v>559</v>
      </c>
      <c r="L28" s="7"/>
    </row>
    <row r="29" spans="1:12" ht="13.5" thickBot="1">
      <c r="A29" s="5"/>
      <c r="B29" s="9">
        <v>3</v>
      </c>
      <c r="C29" s="10" t="str">
        <f>'ALUSTA SIIT'!T7</f>
        <v>J.Kookla</v>
      </c>
      <c r="D29" s="39"/>
      <c r="E29" s="5"/>
      <c r="F29" s="6"/>
      <c r="G29" s="5"/>
      <c r="H29" s="8"/>
      <c r="I29" s="5"/>
      <c r="J29" s="8"/>
      <c r="K29" s="12"/>
      <c r="L29" s="7"/>
    </row>
    <row r="30" spans="1:12" ht="13.5" thickBot="1">
      <c r="A30" s="5"/>
      <c r="B30" s="9"/>
      <c r="C30" s="5"/>
      <c r="D30" s="6"/>
      <c r="E30" s="11" t="str">
        <f>'ALUSTA SIIT'!T7</f>
        <v>J.Kookla</v>
      </c>
      <c r="F30" s="16">
        <v>140</v>
      </c>
      <c r="G30" s="7"/>
      <c r="H30" s="8"/>
      <c r="I30" s="5"/>
      <c r="J30" s="8"/>
      <c r="K30" s="12"/>
      <c r="L30" s="7"/>
    </row>
    <row r="31" spans="1:12" ht="13.5" thickBot="1">
      <c r="A31" s="5"/>
      <c r="B31" s="9">
        <v>14</v>
      </c>
      <c r="C31" s="10" t="str">
        <f>'ALUSTA SIIT'!T18</f>
        <v>vaba</v>
      </c>
      <c r="D31" s="39"/>
      <c r="E31" s="12" t="s">
        <v>197</v>
      </c>
      <c r="F31" s="8"/>
      <c r="G31" s="12"/>
      <c r="H31" s="8"/>
      <c r="I31" s="5"/>
      <c r="J31" s="8"/>
      <c r="K31" s="12"/>
      <c r="L31" s="7"/>
    </row>
    <row r="32" spans="1:12" ht="13.5" thickBot="1">
      <c r="A32" s="5"/>
      <c r="B32" s="9"/>
      <c r="C32" s="5"/>
      <c r="D32" s="6"/>
      <c r="E32" s="7"/>
      <c r="F32" s="6"/>
      <c r="G32" s="11" t="s">
        <v>74</v>
      </c>
      <c r="H32" s="16">
        <v>138</v>
      </c>
      <c r="I32" s="7"/>
      <c r="J32" s="8"/>
      <c r="K32" s="12"/>
      <c r="L32" s="7"/>
    </row>
    <row r="33" spans="1:14" ht="13.5" thickBot="1">
      <c r="A33" s="5"/>
      <c r="B33" s="9">
        <v>11</v>
      </c>
      <c r="C33" s="10" t="str">
        <f>'ALUSTA SIIT'!T15</f>
        <v>vaba</v>
      </c>
      <c r="D33" s="39"/>
      <c r="E33" s="5"/>
      <c r="F33" s="6"/>
      <c r="G33" s="12" t="s">
        <v>553</v>
      </c>
      <c r="H33" s="8"/>
      <c r="I33" s="12"/>
      <c r="J33" s="8"/>
      <c r="K33" s="12"/>
      <c r="L33" s="7"/>
    </row>
    <row r="34" spans="1:14" ht="13.5" thickBot="1">
      <c r="A34" s="5"/>
      <c r="B34" s="9"/>
      <c r="C34" s="5"/>
      <c r="D34" s="6"/>
      <c r="E34" s="11" t="str">
        <f>'ALUSTA SIIT'!T10</f>
        <v>Kand</v>
      </c>
      <c r="F34" s="16">
        <v>132</v>
      </c>
      <c r="G34" s="12"/>
      <c r="H34" s="8"/>
      <c r="I34" s="12"/>
      <c r="J34" s="8"/>
      <c r="K34" s="12"/>
      <c r="L34" s="7"/>
    </row>
    <row r="35" spans="1:14" ht="13.5" thickBot="1">
      <c r="A35" s="5"/>
      <c r="B35" s="9">
        <v>6</v>
      </c>
      <c r="C35" s="10" t="str">
        <f>'ALUSTA SIIT'!T10</f>
        <v>Kand</v>
      </c>
      <c r="D35" s="39"/>
      <c r="E35" s="12" t="s">
        <v>198</v>
      </c>
      <c r="F35" s="6"/>
      <c r="G35" s="7"/>
      <c r="H35" s="8"/>
      <c r="I35" s="117"/>
      <c r="J35" s="8"/>
      <c r="K35" s="12"/>
      <c r="L35" s="7"/>
    </row>
    <row r="36" spans="1:14" ht="13.5" thickBot="1">
      <c r="A36" s="5"/>
      <c r="B36" s="9"/>
      <c r="C36" s="5"/>
      <c r="D36" s="6"/>
      <c r="E36" s="5"/>
      <c r="F36" s="6"/>
      <c r="G36" s="5"/>
      <c r="H36" s="8"/>
      <c r="I36" s="13" t="s">
        <v>580</v>
      </c>
      <c r="J36" s="16">
        <v>135</v>
      </c>
      <c r="K36" s="12"/>
      <c r="L36" s="7"/>
    </row>
    <row r="37" spans="1:14" ht="13.5" thickBot="1">
      <c r="A37" s="5"/>
      <c r="B37" s="9">
        <v>7</v>
      </c>
      <c r="C37" s="10" t="str">
        <f>'ALUSTA SIIT'!T11</f>
        <v>R.Jäätma</v>
      </c>
      <c r="D37" s="39"/>
      <c r="E37" s="5"/>
      <c r="F37" s="6"/>
      <c r="G37" s="5"/>
      <c r="H37" s="8"/>
      <c r="I37" s="12" t="s">
        <v>557</v>
      </c>
      <c r="J37" s="8"/>
      <c r="K37" s="7"/>
      <c r="L37" s="7"/>
    </row>
    <row r="38" spans="1:14" ht="13.5" thickBot="1">
      <c r="A38" s="5"/>
      <c r="B38" s="9"/>
      <c r="C38" s="5"/>
      <c r="D38" s="6"/>
      <c r="E38" s="11" t="str">
        <f>'ALUSTA SIIT'!T11</f>
        <v>R.Jäätma</v>
      </c>
      <c r="F38" s="16">
        <v>125</v>
      </c>
      <c r="G38" s="7"/>
      <c r="H38" s="8"/>
      <c r="I38" s="12"/>
      <c r="J38" s="8"/>
      <c r="K38" s="5"/>
      <c r="L38" s="7"/>
    </row>
    <row r="39" spans="1:14" ht="13.5" thickBot="1">
      <c r="A39" s="5"/>
      <c r="B39" s="9">
        <v>10</v>
      </c>
      <c r="C39" s="10" t="str">
        <f>'ALUSTA SIIT'!T14</f>
        <v>vaba</v>
      </c>
      <c r="D39" s="39"/>
      <c r="E39" s="12" t="s">
        <v>195</v>
      </c>
      <c r="F39" s="6"/>
      <c r="G39" s="12"/>
      <c r="H39" s="8"/>
      <c r="I39" s="12"/>
      <c r="J39" s="8"/>
      <c r="K39" s="5"/>
      <c r="L39" s="7"/>
    </row>
    <row r="40" spans="1:14" ht="13.5" thickBot="1">
      <c r="A40" s="5"/>
      <c r="B40" s="9"/>
      <c r="C40" s="5"/>
      <c r="D40" s="6"/>
      <c r="E40" s="7"/>
      <c r="F40" s="6"/>
      <c r="G40" s="11" t="s">
        <v>73</v>
      </c>
      <c r="H40" s="16">
        <v>131</v>
      </c>
      <c r="I40" s="12"/>
      <c r="J40" s="8"/>
      <c r="K40" s="5"/>
      <c r="L40" s="7"/>
      <c r="M40" s="2"/>
      <c r="N40" s="2"/>
    </row>
    <row r="41" spans="1:14" ht="13.5" thickBot="1">
      <c r="A41" s="5"/>
      <c r="B41" s="9">
        <v>15</v>
      </c>
      <c r="C41" s="10" t="str">
        <f>'ALUSTA SIIT'!T19</f>
        <v>vaba</v>
      </c>
      <c r="D41" s="39"/>
      <c r="E41" s="5"/>
      <c r="F41" s="6"/>
      <c r="G41" s="12" t="s">
        <v>554</v>
      </c>
      <c r="H41" s="8"/>
      <c r="I41" s="7"/>
      <c r="J41" s="8"/>
      <c r="K41" s="5"/>
      <c r="L41" s="7"/>
      <c r="M41" s="119"/>
      <c r="N41" s="119"/>
    </row>
    <row r="42" spans="1:14" ht="13.5" thickBot="1">
      <c r="A42" s="5"/>
      <c r="B42" s="9"/>
      <c r="C42" s="5"/>
      <c r="D42" s="6"/>
      <c r="E42" s="11" t="str">
        <f>'ALUSTA SIIT'!T6</f>
        <v>Elarts</v>
      </c>
      <c r="F42" s="16">
        <v>131</v>
      </c>
      <c r="G42" s="12"/>
      <c r="H42" s="8"/>
      <c r="I42" s="5"/>
      <c r="J42" s="8"/>
      <c r="K42" s="5"/>
      <c r="L42" s="7"/>
    </row>
    <row r="43" spans="1:14" ht="18.75" thickBot="1">
      <c r="A43" s="5"/>
      <c r="B43" s="9">
        <v>2</v>
      </c>
      <c r="C43" s="10" t="str">
        <f>'ALUSTA SIIT'!T6</f>
        <v>Elarts</v>
      </c>
      <c r="D43" s="39"/>
      <c r="E43" s="12" t="s">
        <v>196</v>
      </c>
      <c r="F43" s="6"/>
      <c r="G43" s="7"/>
      <c r="H43" s="8"/>
      <c r="I43" s="14" t="s">
        <v>4</v>
      </c>
      <c r="J43" s="8"/>
      <c r="K43" s="5"/>
      <c r="L43" s="7"/>
    </row>
    <row r="44" spans="1:14" ht="13.5" thickBot="1">
      <c r="A44" s="5"/>
      <c r="B44" s="9"/>
      <c r="C44" s="5"/>
      <c r="D44" s="6"/>
      <c r="E44" s="5"/>
      <c r="F44" s="6"/>
      <c r="G44" s="5"/>
      <c r="H44" s="8"/>
      <c r="I44" s="10" t="s">
        <v>581</v>
      </c>
      <c r="J44" s="16">
        <v>135</v>
      </c>
      <c r="K44" s="7"/>
      <c r="L44" s="7"/>
    </row>
    <row r="45" spans="1:14">
      <c r="A45" s="5"/>
      <c r="B45" s="15"/>
      <c r="C45" s="7"/>
      <c r="D45" s="8"/>
      <c r="E45" s="7"/>
      <c r="F45" s="8"/>
      <c r="G45" s="7"/>
      <c r="H45" s="8"/>
      <c r="I45" s="7" t="s">
        <v>560</v>
      </c>
      <c r="J45" s="8"/>
      <c r="K45" s="117"/>
      <c r="L45" s="7"/>
    </row>
    <row r="46" spans="1:14" ht="13.5" thickBot="1">
      <c r="A46" s="5"/>
      <c r="B46" s="15"/>
      <c r="C46" s="1"/>
      <c r="D46" s="8"/>
      <c r="E46" s="7"/>
      <c r="F46" s="8"/>
      <c r="G46" s="7"/>
      <c r="H46" s="8"/>
      <c r="I46" s="5"/>
      <c r="J46" s="8"/>
      <c r="K46" s="13" t="s">
        <v>562</v>
      </c>
      <c r="L46" s="7"/>
    </row>
    <row r="47" spans="1:14">
      <c r="A47" s="5"/>
      <c r="B47" s="132"/>
      <c r="C47" s="143" t="s">
        <v>583</v>
      </c>
      <c r="D47" s="132"/>
      <c r="E47" s="132"/>
      <c r="F47" s="8"/>
      <c r="G47" s="7"/>
      <c r="H47" s="8"/>
      <c r="I47" s="5"/>
      <c r="J47" s="8"/>
      <c r="K47" s="12"/>
      <c r="L47" s="7"/>
    </row>
    <row r="48" spans="1:14" ht="13.5" thickBot="1">
      <c r="A48" s="5"/>
      <c r="B48" s="144" t="s">
        <v>584</v>
      </c>
      <c r="C48" s="132"/>
      <c r="D48" s="132"/>
      <c r="E48" s="132"/>
      <c r="F48" s="8"/>
      <c r="G48" s="7"/>
      <c r="H48" s="8"/>
      <c r="I48" s="10" t="s">
        <v>582</v>
      </c>
      <c r="J48" s="16">
        <v>139</v>
      </c>
      <c r="K48" s="12"/>
      <c r="L48" s="7"/>
    </row>
    <row r="49" spans="1:12">
      <c r="A49" s="5"/>
      <c r="B49" s="31" t="s">
        <v>587</v>
      </c>
      <c r="C49" s="132"/>
      <c r="D49" s="132"/>
      <c r="E49" s="132"/>
      <c r="F49" s="8"/>
      <c r="G49" s="7"/>
      <c r="H49" s="8"/>
      <c r="I49" s="5" t="s">
        <v>561</v>
      </c>
      <c r="J49" s="5"/>
      <c r="K49" s="5"/>
      <c r="L49" s="7"/>
    </row>
    <row r="50" spans="1:12">
      <c r="B50" s="31" t="s">
        <v>588</v>
      </c>
      <c r="D50" s="132"/>
      <c r="E50" s="132"/>
    </row>
    <row r="51" spans="1:12">
      <c r="B51" t="s">
        <v>585</v>
      </c>
      <c r="C51" s="132"/>
      <c r="D51" s="132"/>
      <c r="E51" s="132"/>
    </row>
    <row r="52" spans="1:12">
      <c r="B52" s="134" t="s">
        <v>589</v>
      </c>
      <c r="C52" s="132"/>
      <c r="D52" s="132"/>
      <c r="E52" s="132"/>
    </row>
    <row r="53" spans="1:12">
      <c r="B53" s="132"/>
      <c r="C53" s="132"/>
      <c r="D53" s="132"/>
      <c r="E53" s="132"/>
    </row>
    <row r="54" spans="1:12">
      <c r="B54" s="132"/>
      <c r="C54" s="145" t="s">
        <v>571</v>
      </c>
      <c r="D54" s="132"/>
      <c r="E54" s="132"/>
    </row>
    <row r="55" spans="1:12">
      <c r="B55" s="31" t="s">
        <v>592</v>
      </c>
      <c r="C55" s="132"/>
      <c r="D55" s="132"/>
      <c r="E55" s="132"/>
    </row>
    <row r="56" spans="1:12">
      <c r="B56" s="31" t="s">
        <v>591</v>
      </c>
      <c r="C56" s="41"/>
      <c r="D56" s="132"/>
      <c r="E56" s="132"/>
    </row>
    <row r="57" spans="1:12">
      <c r="B57" s="31" t="s">
        <v>590</v>
      </c>
      <c r="D57" s="132"/>
      <c r="E57" s="132"/>
    </row>
    <row r="58" spans="1:12">
      <c r="B58" s="132"/>
      <c r="C58" s="132"/>
      <c r="D58" s="132"/>
      <c r="E58" s="132"/>
    </row>
    <row r="59" spans="1:12">
      <c r="B59" s="132"/>
      <c r="C59" s="143" t="s">
        <v>574</v>
      </c>
      <c r="D59" s="132"/>
      <c r="E59" s="132"/>
    </row>
    <row r="60" spans="1:12">
      <c r="B60" s="31" t="s">
        <v>586</v>
      </c>
      <c r="C60" s="132"/>
      <c r="D60" s="132"/>
      <c r="E60" s="132"/>
    </row>
  </sheetData>
  <mergeCells count="10">
    <mergeCell ref="K5:K11"/>
    <mergeCell ref="B5:B11"/>
    <mergeCell ref="C5:C11"/>
    <mergeCell ref="D5:D11"/>
    <mergeCell ref="E5:E11"/>
    <mergeCell ref="F5:F11"/>
    <mergeCell ref="G5:G11"/>
    <mergeCell ref="H5:H11"/>
    <mergeCell ref="I5:I11"/>
    <mergeCell ref="J5:J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84"/>
  <sheetViews>
    <sheetView topLeftCell="A65" zoomScaleNormal="100" zoomScalePageLayoutView="150" workbookViewId="0">
      <selection activeCell="S1" sqref="S1"/>
    </sheetView>
  </sheetViews>
  <sheetFormatPr defaultColWidth="8.85546875" defaultRowHeight="12.75"/>
  <cols>
    <col min="1" max="1" width="2" style="67" customWidth="1"/>
    <col min="2" max="2" width="4.42578125" style="67" customWidth="1"/>
    <col min="3" max="3" width="16.42578125" style="67" customWidth="1"/>
    <col min="4" max="4" width="14.140625" style="67" customWidth="1"/>
    <col min="5" max="5" width="6.42578125" style="66" hidden="1" customWidth="1"/>
    <col min="6" max="6" width="19.42578125" style="67" customWidth="1"/>
    <col min="7" max="7" width="4.28515625" style="66" hidden="1" customWidth="1"/>
    <col min="8" max="8" width="4.42578125" style="66" hidden="1" customWidth="1"/>
    <col min="9" max="12" width="4.28515625" style="66" hidden="1" customWidth="1"/>
    <col min="13" max="13" width="4.140625" style="108" hidden="1" customWidth="1"/>
    <col min="14" max="18" width="4.28515625" style="108" hidden="1" customWidth="1"/>
    <col min="19" max="19" width="7.28515625" style="67" customWidth="1"/>
    <col min="20" max="25" width="4.28515625" style="66" hidden="1" customWidth="1"/>
    <col min="26" max="31" width="4.28515625" style="109" hidden="1" customWidth="1"/>
    <col min="32" max="32" width="7.42578125" style="67" customWidth="1"/>
    <col min="33" max="33" width="7" style="67" customWidth="1"/>
    <col min="34" max="34" width="6.42578125" style="67" customWidth="1"/>
    <col min="35" max="16384" width="8.85546875" style="67"/>
  </cols>
  <sheetData>
    <row r="1" spans="2:35" ht="18.75" customHeight="1">
      <c r="B1" s="63" t="s">
        <v>545</v>
      </c>
      <c r="C1" s="63"/>
      <c r="D1" s="63"/>
      <c r="E1" s="64"/>
      <c r="F1" s="65" t="s">
        <v>544</v>
      </c>
      <c r="AC1" s="108"/>
      <c r="AD1" s="108"/>
      <c r="AE1" s="108"/>
      <c r="AF1" s="66"/>
      <c r="AG1" s="66"/>
    </row>
    <row r="3" spans="2:35" ht="15.75">
      <c r="B3" s="68" t="s">
        <v>366</v>
      </c>
    </row>
    <row r="4" spans="2:35" ht="41.1" customHeight="1">
      <c r="B4" s="69" t="s">
        <v>201</v>
      </c>
      <c r="C4" s="70" t="s">
        <v>202</v>
      </c>
      <c r="D4" s="70" t="s">
        <v>203</v>
      </c>
      <c r="E4" s="71" t="s">
        <v>204</v>
      </c>
      <c r="F4" s="70" t="s">
        <v>205</v>
      </c>
      <c r="G4" s="72" t="s">
        <v>206</v>
      </c>
      <c r="H4" s="72" t="s">
        <v>207</v>
      </c>
      <c r="I4" s="72" t="s">
        <v>208</v>
      </c>
      <c r="J4" s="72" t="s">
        <v>209</v>
      </c>
      <c r="K4" s="72" t="s">
        <v>210</v>
      </c>
      <c r="L4" s="72" t="s">
        <v>211</v>
      </c>
      <c r="M4" s="72" t="s">
        <v>367</v>
      </c>
      <c r="N4" s="72" t="s">
        <v>368</v>
      </c>
      <c r="O4" s="72" t="s">
        <v>369</v>
      </c>
      <c r="P4" s="72" t="s">
        <v>370</v>
      </c>
      <c r="Q4" s="72" t="s">
        <v>371</v>
      </c>
      <c r="R4" s="72" t="s">
        <v>372</v>
      </c>
      <c r="S4" s="73" t="s">
        <v>373</v>
      </c>
      <c r="T4" s="72" t="s">
        <v>206</v>
      </c>
      <c r="U4" s="72" t="s">
        <v>207</v>
      </c>
      <c r="V4" s="72" t="s">
        <v>208</v>
      </c>
      <c r="W4" s="72" t="s">
        <v>209</v>
      </c>
      <c r="X4" s="72" t="s">
        <v>210</v>
      </c>
      <c r="Y4" s="72" t="s">
        <v>211</v>
      </c>
      <c r="Z4" s="72" t="s">
        <v>367</v>
      </c>
      <c r="AA4" s="72" t="s">
        <v>368</v>
      </c>
      <c r="AB4" s="72" t="s">
        <v>369</v>
      </c>
      <c r="AC4" s="72" t="s">
        <v>370</v>
      </c>
      <c r="AD4" s="72" t="s">
        <v>371</v>
      </c>
      <c r="AE4" s="72" t="s">
        <v>372</v>
      </c>
      <c r="AF4" s="73" t="s">
        <v>373</v>
      </c>
      <c r="AG4" s="71" t="s">
        <v>213</v>
      </c>
      <c r="AH4" s="70" t="s">
        <v>214</v>
      </c>
    </row>
    <row r="5" spans="2:35">
      <c r="B5" s="74" t="s">
        <v>374</v>
      </c>
      <c r="C5" s="75" t="s">
        <v>375</v>
      </c>
      <c r="D5" s="75" t="s">
        <v>376</v>
      </c>
      <c r="E5" s="76"/>
      <c r="F5" s="77" t="s">
        <v>224</v>
      </c>
      <c r="G5" s="78">
        <v>27</v>
      </c>
      <c r="H5" s="78">
        <v>28</v>
      </c>
      <c r="I5" s="78">
        <v>25</v>
      </c>
      <c r="J5" s="78">
        <v>29</v>
      </c>
      <c r="K5" s="78">
        <v>21</v>
      </c>
      <c r="L5" s="78">
        <v>26</v>
      </c>
      <c r="M5" s="110">
        <v>28</v>
      </c>
      <c r="N5" s="110">
        <v>25</v>
      </c>
      <c r="O5" s="110">
        <v>27</v>
      </c>
      <c r="P5" s="110">
        <v>30</v>
      </c>
      <c r="Q5" s="110">
        <v>29</v>
      </c>
      <c r="R5" s="110">
        <v>27</v>
      </c>
      <c r="S5" s="78">
        <f t="shared" ref="S5:S18" si="0">SUM(G5:R5)</f>
        <v>322</v>
      </c>
      <c r="T5" s="78">
        <v>30</v>
      </c>
      <c r="U5" s="78">
        <v>28</v>
      </c>
      <c r="V5" s="78">
        <v>25</v>
      </c>
      <c r="W5" s="78">
        <v>27</v>
      </c>
      <c r="X5" s="78">
        <v>28</v>
      </c>
      <c r="Y5" s="78">
        <v>25</v>
      </c>
      <c r="Z5" s="110">
        <v>27</v>
      </c>
      <c r="AA5" s="110">
        <v>25</v>
      </c>
      <c r="AB5" s="110">
        <v>27</v>
      </c>
      <c r="AC5" s="110">
        <v>27</v>
      </c>
      <c r="AD5" s="110">
        <v>26</v>
      </c>
      <c r="AE5" s="110">
        <v>27</v>
      </c>
      <c r="AF5" s="78">
        <f t="shared" ref="AF5:AF18" si="1">SUM(T5:AE5)</f>
        <v>322</v>
      </c>
      <c r="AG5" s="78">
        <f t="shared" ref="AG5:AG18" si="2">S5+AF5</f>
        <v>644</v>
      </c>
      <c r="AH5" s="79" t="s">
        <v>218</v>
      </c>
      <c r="AI5" s="67" t="s">
        <v>377</v>
      </c>
    </row>
    <row r="6" spans="2:35">
      <c r="B6" s="74" t="s">
        <v>378</v>
      </c>
      <c r="C6" s="75" t="s">
        <v>379</v>
      </c>
      <c r="D6" s="75" t="s">
        <v>55</v>
      </c>
      <c r="E6" s="76"/>
      <c r="F6" s="77" t="s">
        <v>224</v>
      </c>
      <c r="G6" s="78">
        <v>29</v>
      </c>
      <c r="H6" s="78">
        <v>30</v>
      </c>
      <c r="I6" s="78">
        <v>28</v>
      </c>
      <c r="J6" s="78">
        <v>27</v>
      </c>
      <c r="K6" s="78">
        <v>22</v>
      </c>
      <c r="L6" s="78">
        <v>24</v>
      </c>
      <c r="M6" s="110">
        <v>28</v>
      </c>
      <c r="N6" s="110">
        <v>27</v>
      </c>
      <c r="O6" s="110">
        <v>29</v>
      </c>
      <c r="P6" s="110">
        <v>27</v>
      </c>
      <c r="Q6" s="110">
        <v>26</v>
      </c>
      <c r="R6" s="110">
        <v>27</v>
      </c>
      <c r="S6" s="78">
        <f t="shared" si="0"/>
        <v>324</v>
      </c>
      <c r="T6" s="78">
        <v>24</v>
      </c>
      <c r="U6" s="78">
        <v>30</v>
      </c>
      <c r="V6" s="78">
        <v>28</v>
      </c>
      <c r="W6" s="78">
        <v>27</v>
      </c>
      <c r="X6" s="78">
        <v>28</v>
      </c>
      <c r="Y6" s="78">
        <v>30</v>
      </c>
      <c r="Z6" s="110">
        <v>28</v>
      </c>
      <c r="AA6" s="110">
        <v>26</v>
      </c>
      <c r="AB6" s="110">
        <v>26</v>
      </c>
      <c r="AC6" s="110">
        <v>22</v>
      </c>
      <c r="AD6" s="110">
        <v>26</v>
      </c>
      <c r="AE6" s="110">
        <v>25</v>
      </c>
      <c r="AF6" s="78">
        <f t="shared" si="1"/>
        <v>320</v>
      </c>
      <c r="AG6" s="78">
        <f t="shared" si="2"/>
        <v>644</v>
      </c>
      <c r="AH6" s="79" t="s">
        <v>221</v>
      </c>
      <c r="AI6" s="67" t="s">
        <v>380</v>
      </c>
    </row>
    <row r="7" spans="2:35">
      <c r="B7" s="74" t="s">
        <v>381</v>
      </c>
      <c r="C7" s="75" t="s">
        <v>382</v>
      </c>
      <c r="D7" s="75" t="s">
        <v>383</v>
      </c>
      <c r="E7" s="76"/>
      <c r="F7" s="77" t="s">
        <v>224</v>
      </c>
      <c r="G7" s="78">
        <v>25</v>
      </c>
      <c r="H7" s="78">
        <v>25</v>
      </c>
      <c r="I7" s="78">
        <v>28</v>
      </c>
      <c r="J7" s="78">
        <v>26</v>
      </c>
      <c r="K7" s="78">
        <v>24</v>
      </c>
      <c r="L7" s="78">
        <v>26</v>
      </c>
      <c r="M7" s="110">
        <v>26</v>
      </c>
      <c r="N7" s="110">
        <v>28</v>
      </c>
      <c r="O7" s="110">
        <v>23</v>
      </c>
      <c r="P7" s="110">
        <v>21</v>
      </c>
      <c r="Q7" s="110">
        <v>28</v>
      </c>
      <c r="R7" s="110">
        <v>28</v>
      </c>
      <c r="S7" s="78">
        <f t="shared" si="0"/>
        <v>308</v>
      </c>
      <c r="T7" s="78">
        <v>27</v>
      </c>
      <c r="U7" s="78">
        <v>24</v>
      </c>
      <c r="V7" s="78">
        <v>27</v>
      </c>
      <c r="W7" s="78">
        <v>27</v>
      </c>
      <c r="X7" s="78">
        <v>25</v>
      </c>
      <c r="Y7" s="78">
        <v>23</v>
      </c>
      <c r="Z7" s="110">
        <v>23</v>
      </c>
      <c r="AA7" s="110">
        <v>24</v>
      </c>
      <c r="AB7" s="110">
        <v>26</v>
      </c>
      <c r="AC7" s="110">
        <v>24</v>
      </c>
      <c r="AD7" s="110">
        <v>25</v>
      </c>
      <c r="AE7" s="110">
        <v>20</v>
      </c>
      <c r="AF7" s="78">
        <f t="shared" si="1"/>
        <v>295</v>
      </c>
      <c r="AG7" s="78">
        <f t="shared" si="2"/>
        <v>603</v>
      </c>
      <c r="AH7" s="79" t="s">
        <v>225</v>
      </c>
    </row>
    <row r="8" spans="2:35">
      <c r="B8" s="74" t="s">
        <v>384</v>
      </c>
      <c r="C8" s="75" t="s">
        <v>385</v>
      </c>
      <c r="D8" s="75" t="s">
        <v>386</v>
      </c>
      <c r="E8" s="76"/>
      <c r="F8" s="77" t="s">
        <v>224</v>
      </c>
      <c r="G8" s="78">
        <v>24</v>
      </c>
      <c r="H8" s="78">
        <v>23</v>
      </c>
      <c r="I8" s="78">
        <v>21</v>
      </c>
      <c r="J8" s="78">
        <v>19</v>
      </c>
      <c r="K8" s="78">
        <v>26</v>
      </c>
      <c r="L8" s="78">
        <v>25</v>
      </c>
      <c r="M8" s="110">
        <v>24</v>
      </c>
      <c r="N8" s="110">
        <v>24</v>
      </c>
      <c r="O8" s="110">
        <v>26</v>
      </c>
      <c r="P8" s="110">
        <v>23</v>
      </c>
      <c r="Q8" s="110">
        <v>25</v>
      </c>
      <c r="R8" s="110">
        <v>25</v>
      </c>
      <c r="S8" s="78">
        <f t="shared" si="0"/>
        <v>285</v>
      </c>
      <c r="T8" s="78">
        <v>24</v>
      </c>
      <c r="U8" s="78">
        <v>24</v>
      </c>
      <c r="V8" s="78">
        <v>21</v>
      </c>
      <c r="W8" s="78">
        <v>23</v>
      </c>
      <c r="X8" s="78">
        <v>28</v>
      </c>
      <c r="Y8" s="78">
        <v>21</v>
      </c>
      <c r="Z8" s="110">
        <v>23</v>
      </c>
      <c r="AA8" s="110">
        <v>14</v>
      </c>
      <c r="AB8" s="110">
        <v>22</v>
      </c>
      <c r="AC8" s="110">
        <v>22</v>
      </c>
      <c r="AD8" s="110">
        <v>25</v>
      </c>
      <c r="AE8" s="110">
        <v>28</v>
      </c>
      <c r="AF8" s="78">
        <f t="shared" si="1"/>
        <v>275</v>
      </c>
      <c r="AG8" s="78">
        <f t="shared" si="2"/>
        <v>560</v>
      </c>
      <c r="AH8" s="79">
        <v>4</v>
      </c>
    </row>
    <row r="9" spans="2:35">
      <c r="B9" s="74" t="s">
        <v>387</v>
      </c>
      <c r="C9" s="75" t="s">
        <v>359</v>
      </c>
      <c r="D9" s="75" t="s">
        <v>388</v>
      </c>
      <c r="E9" s="76"/>
      <c r="F9" s="77" t="s">
        <v>224</v>
      </c>
      <c r="G9" s="78">
        <v>27</v>
      </c>
      <c r="H9" s="78">
        <v>21</v>
      </c>
      <c r="I9" s="78">
        <v>20</v>
      </c>
      <c r="J9" s="78">
        <v>17</v>
      </c>
      <c r="K9" s="78">
        <v>16</v>
      </c>
      <c r="L9" s="78">
        <v>23</v>
      </c>
      <c r="M9" s="110">
        <v>25</v>
      </c>
      <c r="N9" s="110">
        <v>26</v>
      </c>
      <c r="O9" s="110">
        <v>23</v>
      </c>
      <c r="P9" s="110">
        <v>25</v>
      </c>
      <c r="Q9" s="110">
        <v>18</v>
      </c>
      <c r="R9" s="110">
        <v>24</v>
      </c>
      <c r="S9" s="78">
        <f t="shared" si="0"/>
        <v>265</v>
      </c>
      <c r="T9" s="78">
        <v>25</v>
      </c>
      <c r="U9" s="78">
        <v>24</v>
      </c>
      <c r="V9" s="78">
        <v>22</v>
      </c>
      <c r="W9" s="78">
        <v>25</v>
      </c>
      <c r="X9" s="78">
        <v>24</v>
      </c>
      <c r="Y9" s="78">
        <v>17</v>
      </c>
      <c r="Z9" s="110">
        <v>26</v>
      </c>
      <c r="AA9" s="110">
        <v>22</v>
      </c>
      <c r="AB9" s="110">
        <v>25</v>
      </c>
      <c r="AC9" s="110">
        <v>26</v>
      </c>
      <c r="AD9" s="110">
        <v>24</v>
      </c>
      <c r="AE9" s="110">
        <v>21</v>
      </c>
      <c r="AF9" s="78">
        <f t="shared" si="1"/>
        <v>281</v>
      </c>
      <c r="AG9" s="78">
        <f t="shared" si="2"/>
        <v>546</v>
      </c>
      <c r="AH9" s="79">
        <v>5</v>
      </c>
    </row>
    <row r="10" spans="2:35">
      <c r="B10" s="74" t="s">
        <v>389</v>
      </c>
      <c r="C10" s="75" t="s">
        <v>390</v>
      </c>
      <c r="D10" s="75" t="s">
        <v>391</v>
      </c>
      <c r="E10" s="76"/>
      <c r="F10" s="77" t="s">
        <v>392</v>
      </c>
      <c r="G10" s="78">
        <v>18</v>
      </c>
      <c r="H10" s="78">
        <v>23</v>
      </c>
      <c r="I10" s="78">
        <v>23</v>
      </c>
      <c r="J10" s="78">
        <v>22</v>
      </c>
      <c r="K10" s="78">
        <v>23</v>
      </c>
      <c r="L10" s="78">
        <v>24</v>
      </c>
      <c r="M10" s="110">
        <v>24</v>
      </c>
      <c r="N10" s="110">
        <v>24</v>
      </c>
      <c r="O10" s="110">
        <v>21</v>
      </c>
      <c r="P10" s="110">
        <v>25</v>
      </c>
      <c r="Q10" s="110">
        <v>20</v>
      </c>
      <c r="R10" s="110">
        <v>23</v>
      </c>
      <c r="S10" s="78">
        <f t="shared" si="0"/>
        <v>270</v>
      </c>
      <c r="T10" s="78">
        <v>24</v>
      </c>
      <c r="U10" s="78">
        <v>23</v>
      </c>
      <c r="V10" s="78">
        <v>15</v>
      </c>
      <c r="W10" s="78">
        <v>24</v>
      </c>
      <c r="X10" s="78">
        <v>24</v>
      </c>
      <c r="Y10" s="78">
        <v>23</v>
      </c>
      <c r="Z10" s="110">
        <v>29</v>
      </c>
      <c r="AA10" s="110">
        <v>29</v>
      </c>
      <c r="AB10" s="110">
        <v>17</v>
      </c>
      <c r="AC10" s="110">
        <v>20</v>
      </c>
      <c r="AD10" s="110">
        <v>22</v>
      </c>
      <c r="AE10" s="110">
        <v>26</v>
      </c>
      <c r="AF10" s="78">
        <f t="shared" si="1"/>
        <v>276</v>
      </c>
      <c r="AG10" s="78">
        <f t="shared" si="2"/>
        <v>546</v>
      </c>
      <c r="AH10" s="79">
        <v>6</v>
      </c>
    </row>
    <row r="11" spans="2:35">
      <c r="B11" s="74" t="s">
        <v>393</v>
      </c>
      <c r="C11" s="75" t="s">
        <v>394</v>
      </c>
      <c r="D11" s="75" t="s">
        <v>395</v>
      </c>
      <c r="E11" s="76"/>
      <c r="F11" s="77" t="s">
        <v>396</v>
      </c>
      <c r="G11" s="78">
        <v>17</v>
      </c>
      <c r="H11" s="78">
        <v>23</v>
      </c>
      <c r="I11" s="78">
        <v>22</v>
      </c>
      <c r="J11" s="78">
        <v>26</v>
      </c>
      <c r="K11" s="78">
        <v>21</v>
      </c>
      <c r="L11" s="78">
        <v>25</v>
      </c>
      <c r="M11" s="110">
        <v>23</v>
      </c>
      <c r="N11" s="110">
        <v>21</v>
      </c>
      <c r="O11" s="110">
        <v>18</v>
      </c>
      <c r="P11" s="110">
        <v>23</v>
      </c>
      <c r="Q11" s="110">
        <v>23</v>
      </c>
      <c r="R11" s="110">
        <v>25</v>
      </c>
      <c r="S11" s="78">
        <f t="shared" si="0"/>
        <v>267</v>
      </c>
      <c r="T11" s="78">
        <v>27</v>
      </c>
      <c r="U11" s="78">
        <v>20</v>
      </c>
      <c r="V11" s="78">
        <v>22</v>
      </c>
      <c r="W11" s="78">
        <v>24</v>
      </c>
      <c r="X11" s="78">
        <v>22</v>
      </c>
      <c r="Y11" s="78">
        <v>25</v>
      </c>
      <c r="Z11" s="110">
        <v>21</v>
      </c>
      <c r="AA11" s="110">
        <v>23</v>
      </c>
      <c r="AB11" s="110">
        <v>21</v>
      </c>
      <c r="AC11" s="110">
        <v>27</v>
      </c>
      <c r="AD11" s="110">
        <v>19</v>
      </c>
      <c r="AE11" s="110">
        <v>24</v>
      </c>
      <c r="AF11" s="78">
        <f t="shared" si="1"/>
        <v>275</v>
      </c>
      <c r="AG11" s="78">
        <f t="shared" si="2"/>
        <v>542</v>
      </c>
      <c r="AH11" s="79">
        <v>7</v>
      </c>
    </row>
    <row r="12" spans="2:35">
      <c r="B12" s="74" t="s">
        <v>397</v>
      </c>
      <c r="C12" s="75" t="s">
        <v>398</v>
      </c>
      <c r="D12" s="75" t="s">
        <v>376</v>
      </c>
      <c r="E12" s="76"/>
      <c r="F12" s="77" t="s">
        <v>224</v>
      </c>
      <c r="G12" s="78">
        <v>20</v>
      </c>
      <c r="H12" s="78">
        <v>24</v>
      </c>
      <c r="I12" s="78">
        <v>21</v>
      </c>
      <c r="J12" s="78">
        <v>18</v>
      </c>
      <c r="K12" s="78">
        <v>25</v>
      </c>
      <c r="L12" s="78">
        <v>22</v>
      </c>
      <c r="M12" s="110">
        <v>24</v>
      </c>
      <c r="N12" s="110">
        <v>16</v>
      </c>
      <c r="O12" s="110">
        <v>26</v>
      </c>
      <c r="P12" s="110">
        <v>24</v>
      </c>
      <c r="Q12" s="110">
        <v>18</v>
      </c>
      <c r="R12" s="110">
        <v>21</v>
      </c>
      <c r="S12" s="78">
        <f t="shared" si="0"/>
        <v>259</v>
      </c>
      <c r="T12" s="78">
        <v>14</v>
      </c>
      <c r="U12" s="78">
        <v>25</v>
      </c>
      <c r="V12" s="78">
        <v>20</v>
      </c>
      <c r="W12" s="78">
        <v>23</v>
      </c>
      <c r="X12" s="78">
        <v>25</v>
      </c>
      <c r="Y12" s="78">
        <v>18</v>
      </c>
      <c r="Z12" s="110">
        <v>29</v>
      </c>
      <c r="AA12" s="110">
        <v>23</v>
      </c>
      <c r="AB12" s="110">
        <v>23</v>
      </c>
      <c r="AC12" s="110">
        <v>23</v>
      </c>
      <c r="AD12" s="110">
        <v>25</v>
      </c>
      <c r="AE12" s="110">
        <v>28</v>
      </c>
      <c r="AF12" s="78">
        <f t="shared" si="1"/>
        <v>276</v>
      </c>
      <c r="AG12" s="78">
        <f t="shared" si="2"/>
        <v>535</v>
      </c>
      <c r="AH12" s="79">
        <v>8</v>
      </c>
    </row>
    <row r="13" spans="2:35">
      <c r="B13" s="74" t="s">
        <v>399</v>
      </c>
      <c r="C13" s="75" t="s">
        <v>400</v>
      </c>
      <c r="D13" s="75" t="s">
        <v>401</v>
      </c>
      <c r="E13" s="76"/>
      <c r="F13" s="77" t="s">
        <v>396</v>
      </c>
      <c r="G13" s="78">
        <v>12</v>
      </c>
      <c r="H13" s="78">
        <v>20</v>
      </c>
      <c r="I13" s="78">
        <v>16</v>
      </c>
      <c r="J13" s="78">
        <v>20</v>
      </c>
      <c r="K13" s="78">
        <v>22</v>
      </c>
      <c r="L13" s="78">
        <v>19</v>
      </c>
      <c r="M13" s="110">
        <v>23</v>
      </c>
      <c r="N13" s="110">
        <v>18</v>
      </c>
      <c r="O13" s="110">
        <v>27</v>
      </c>
      <c r="P13" s="110">
        <v>25</v>
      </c>
      <c r="Q13" s="110">
        <v>15</v>
      </c>
      <c r="R13" s="110">
        <v>26</v>
      </c>
      <c r="S13" s="78">
        <f t="shared" si="0"/>
        <v>243</v>
      </c>
      <c r="T13" s="78">
        <v>23</v>
      </c>
      <c r="U13" s="78">
        <v>15</v>
      </c>
      <c r="V13" s="78">
        <v>22</v>
      </c>
      <c r="W13" s="78">
        <v>21</v>
      </c>
      <c r="X13" s="78">
        <v>21</v>
      </c>
      <c r="Y13" s="78">
        <v>25</v>
      </c>
      <c r="Z13" s="110">
        <v>23</v>
      </c>
      <c r="AA13" s="110">
        <v>22</v>
      </c>
      <c r="AB13" s="110">
        <v>26</v>
      </c>
      <c r="AC13" s="110">
        <v>11</v>
      </c>
      <c r="AD13" s="110">
        <v>24</v>
      </c>
      <c r="AE13" s="110">
        <v>27</v>
      </c>
      <c r="AF13" s="78">
        <f t="shared" si="1"/>
        <v>260</v>
      </c>
      <c r="AG13" s="78">
        <f t="shared" si="2"/>
        <v>503</v>
      </c>
      <c r="AH13" s="79">
        <v>9</v>
      </c>
    </row>
    <row r="14" spans="2:35">
      <c r="B14" s="74" t="s">
        <v>402</v>
      </c>
      <c r="C14" s="75" t="s">
        <v>403</v>
      </c>
      <c r="D14" s="75" t="s">
        <v>404</v>
      </c>
      <c r="E14" s="76"/>
      <c r="F14" s="77" t="s">
        <v>263</v>
      </c>
      <c r="G14" s="78">
        <v>25</v>
      </c>
      <c r="H14" s="78">
        <v>19</v>
      </c>
      <c r="I14" s="78">
        <v>20</v>
      </c>
      <c r="J14" s="78">
        <v>25</v>
      </c>
      <c r="K14" s="78">
        <v>20</v>
      </c>
      <c r="L14" s="78">
        <v>23</v>
      </c>
      <c r="M14" s="110">
        <v>24</v>
      </c>
      <c r="N14" s="110">
        <v>21</v>
      </c>
      <c r="O14" s="110">
        <v>23</v>
      </c>
      <c r="P14" s="110">
        <v>22</v>
      </c>
      <c r="Q14" s="110">
        <v>27</v>
      </c>
      <c r="R14" s="110">
        <v>17</v>
      </c>
      <c r="S14" s="78">
        <f t="shared" si="0"/>
        <v>266</v>
      </c>
      <c r="T14" s="78">
        <v>13</v>
      </c>
      <c r="U14" s="78">
        <v>23</v>
      </c>
      <c r="V14" s="78">
        <v>20</v>
      </c>
      <c r="W14" s="78">
        <v>24</v>
      </c>
      <c r="X14" s="78">
        <v>18</v>
      </c>
      <c r="Y14" s="78">
        <v>17</v>
      </c>
      <c r="Z14" s="110">
        <v>22</v>
      </c>
      <c r="AA14" s="110">
        <v>17</v>
      </c>
      <c r="AB14" s="110">
        <v>20</v>
      </c>
      <c r="AC14" s="110">
        <v>22</v>
      </c>
      <c r="AD14" s="110">
        <v>16</v>
      </c>
      <c r="AE14" s="110">
        <v>25</v>
      </c>
      <c r="AF14" s="78">
        <f t="shared" si="1"/>
        <v>237</v>
      </c>
      <c r="AG14" s="78">
        <f t="shared" si="2"/>
        <v>503</v>
      </c>
      <c r="AH14" s="79">
        <v>10</v>
      </c>
    </row>
    <row r="15" spans="2:35">
      <c r="B15" s="74" t="s">
        <v>405</v>
      </c>
      <c r="C15" s="75" t="s">
        <v>290</v>
      </c>
      <c r="D15" s="75" t="s">
        <v>395</v>
      </c>
      <c r="E15" s="76"/>
      <c r="F15" s="77" t="s">
        <v>396</v>
      </c>
      <c r="G15" s="78">
        <v>18</v>
      </c>
      <c r="H15" s="78">
        <v>23</v>
      </c>
      <c r="I15" s="78">
        <v>19</v>
      </c>
      <c r="J15" s="78">
        <v>27</v>
      </c>
      <c r="K15" s="78">
        <v>22</v>
      </c>
      <c r="L15" s="78">
        <v>20</v>
      </c>
      <c r="M15" s="110">
        <v>19</v>
      </c>
      <c r="N15" s="110">
        <v>14</v>
      </c>
      <c r="O15" s="110">
        <v>16</v>
      </c>
      <c r="P15" s="110">
        <v>21</v>
      </c>
      <c r="Q15" s="110">
        <v>25</v>
      </c>
      <c r="R15" s="110">
        <v>27</v>
      </c>
      <c r="S15" s="78">
        <f t="shared" si="0"/>
        <v>251</v>
      </c>
      <c r="T15" s="78">
        <v>20</v>
      </c>
      <c r="U15" s="78">
        <v>16</v>
      </c>
      <c r="V15" s="78">
        <v>23</v>
      </c>
      <c r="W15" s="78">
        <v>20</v>
      </c>
      <c r="X15" s="78">
        <v>20</v>
      </c>
      <c r="Y15" s="78">
        <v>16</v>
      </c>
      <c r="Z15" s="110">
        <v>19</v>
      </c>
      <c r="AA15" s="110">
        <v>20</v>
      </c>
      <c r="AB15" s="110">
        <v>20</v>
      </c>
      <c r="AC15" s="110">
        <v>27</v>
      </c>
      <c r="AD15" s="110">
        <v>25</v>
      </c>
      <c r="AE15" s="110">
        <v>22</v>
      </c>
      <c r="AF15" s="78">
        <f t="shared" si="1"/>
        <v>248</v>
      </c>
      <c r="AG15" s="78">
        <f t="shared" si="2"/>
        <v>499</v>
      </c>
      <c r="AH15" s="79">
        <v>11</v>
      </c>
    </row>
    <row r="16" spans="2:35">
      <c r="B16" s="74" t="s">
        <v>406</v>
      </c>
      <c r="C16" s="75" t="s">
        <v>407</v>
      </c>
      <c r="D16" s="111" t="s">
        <v>408</v>
      </c>
      <c r="E16" s="76"/>
      <c r="F16" s="77" t="s">
        <v>263</v>
      </c>
      <c r="G16" s="78">
        <v>17</v>
      </c>
      <c r="H16" s="78">
        <v>16</v>
      </c>
      <c r="I16" s="78">
        <v>22</v>
      </c>
      <c r="J16" s="78">
        <v>25</v>
      </c>
      <c r="K16" s="78">
        <v>15</v>
      </c>
      <c r="L16" s="78">
        <v>12</v>
      </c>
      <c r="M16" s="110">
        <v>22</v>
      </c>
      <c r="N16" s="110">
        <v>5</v>
      </c>
      <c r="O16" s="110">
        <v>13</v>
      </c>
      <c r="P16" s="110">
        <v>5</v>
      </c>
      <c r="Q16" s="110">
        <v>10</v>
      </c>
      <c r="R16" s="110">
        <v>6</v>
      </c>
      <c r="S16" s="78">
        <f t="shared" si="0"/>
        <v>168</v>
      </c>
      <c r="T16" s="78">
        <v>10</v>
      </c>
      <c r="U16" s="78">
        <v>9</v>
      </c>
      <c r="V16" s="78">
        <v>16</v>
      </c>
      <c r="W16" s="78">
        <v>17</v>
      </c>
      <c r="X16" s="78">
        <v>17</v>
      </c>
      <c r="Y16" s="78">
        <v>17</v>
      </c>
      <c r="Z16" s="110">
        <v>19</v>
      </c>
      <c r="AA16" s="110">
        <v>5</v>
      </c>
      <c r="AB16" s="110">
        <v>18</v>
      </c>
      <c r="AC16" s="110">
        <v>16</v>
      </c>
      <c r="AD16" s="110">
        <v>11</v>
      </c>
      <c r="AE16" s="110">
        <v>10</v>
      </c>
      <c r="AF16" s="78">
        <f t="shared" si="1"/>
        <v>165</v>
      </c>
      <c r="AG16" s="78">
        <f t="shared" si="2"/>
        <v>333</v>
      </c>
      <c r="AH16" s="79">
        <v>12</v>
      </c>
    </row>
    <row r="17" spans="2:34">
      <c r="B17" s="74" t="s">
        <v>409</v>
      </c>
      <c r="C17" s="75" t="s">
        <v>410</v>
      </c>
      <c r="D17" s="75" t="s">
        <v>411</v>
      </c>
      <c r="E17" s="76"/>
      <c r="F17" s="77" t="s">
        <v>396</v>
      </c>
      <c r="G17" s="78">
        <v>10</v>
      </c>
      <c r="H17" s="78">
        <v>19</v>
      </c>
      <c r="I17" s="78">
        <v>14</v>
      </c>
      <c r="J17" s="78">
        <v>2</v>
      </c>
      <c r="K17" s="78">
        <v>11</v>
      </c>
      <c r="L17" s="78">
        <v>10</v>
      </c>
      <c r="M17" s="110">
        <v>6</v>
      </c>
      <c r="N17" s="110">
        <v>6</v>
      </c>
      <c r="O17" s="110">
        <v>11</v>
      </c>
      <c r="P17" s="110">
        <v>12</v>
      </c>
      <c r="Q17" s="110">
        <v>5</v>
      </c>
      <c r="R17" s="110">
        <v>18</v>
      </c>
      <c r="S17" s="78">
        <f t="shared" si="0"/>
        <v>124</v>
      </c>
      <c r="T17" s="78">
        <v>2</v>
      </c>
      <c r="U17" s="78">
        <v>8</v>
      </c>
      <c r="V17" s="78">
        <v>0</v>
      </c>
      <c r="W17" s="78">
        <v>22</v>
      </c>
      <c r="X17" s="78">
        <v>15</v>
      </c>
      <c r="Y17" s="78">
        <v>11</v>
      </c>
      <c r="Z17" s="110">
        <v>12</v>
      </c>
      <c r="AA17" s="110">
        <v>13</v>
      </c>
      <c r="AB17" s="110">
        <v>11</v>
      </c>
      <c r="AC17" s="110">
        <v>14</v>
      </c>
      <c r="AD17" s="110">
        <v>11</v>
      </c>
      <c r="AE17" s="110">
        <v>6</v>
      </c>
      <c r="AF17" s="78">
        <f t="shared" si="1"/>
        <v>125</v>
      </c>
      <c r="AG17" s="78">
        <f t="shared" si="2"/>
        <v>249</v>
      </c>
      <c r="AH17" s="79">
        <v>13</v>
      </c>
    </row>
    <row r="18" spans="2:34">
      <c r="B18" s="74" t="s">
        <v>412</v>
      </c>
      <c r="C18" s="75" t="s">
        <v>413</v>
      </c>
      <c r="D18" s="75" t="s">
        <v>414</v>
      </c>
      <c r="E18" s="76"/>
      <c r="F18" s="77" t="s">
        <v>396</v>
      </c>
      <c r="G18" s="78">
        <v>5</v>
      </c>
      <c r="H18" s="78">
        <v>6</v>
      </c>
      <c r="I18" s="78">
        <v>4</v>
      </c>
      <c r="J18" s="78">
        <v>9</v>
      </c>
      <c r="K18" s="78">
        <v>0</v>
      </c>
      <c r="L18" s="78">
        <v>5</v>
      </c>
      <c r="M18" s="110">
        <v>0</v>
      </c>
      <c r="N18" s="110">
        <v>2</v>
      </c>
      <c r="O18" s="110">
        <v>14</v>
      </c>
      <c r="P18" s="110">
        <v>12</v>
      </c>
      <c r="Q18" s="110">
        <v>6</v>
      </c>
      <c r="R18" s="110">
        <v>0</v>
      </c>
      <c r="S18" s="78">
        <f t="shared" si="0"/>
        <v>63</v>
      </c>
      <c r="T18" s="78">
        <v>0</v>
      </c>
      <c r="U18" s="78">
        <v>0</v>
      </c>
      <c r="V18" s="78">
        <v>8</v>
      </c>
      <c r="W18" s="78">
        <v>0</v>
      </c>
      <c r="X18" s="78">
        <v>7</v>
      </c>
      <c r="Y18" s="78">
        <v>0</v>
      </c>
      <c r="Z18" s="110">
        <v>16</v>
      </c>
      <c r="AA18" s="110">
        <v>10</v>
      </c>
      <c r="AB18" s="110">
        <v>7</v>
      </c>
      <c r="AC18" s="110">
        <v>5</v>
      </c>
      <c r="AD18" s="110">
        <v>0</v>
      </c>
      <c r="AE18" s="110">
        <v>15</v>
      </c>
      <c r="AF18" s="78">
        <f t="shared" si="1"/>
        <v>68</v>
      </c>
      <c r="AG18" s="78">
        <f t="shared" si="2"/>
        <v>131</v>
      </c>
      <c r="AH18" s="79">
        <v>14</v>
      </c>
    </row>
    <row r="19" spans="2:34" ht="6.75" customHeight="1">
      <c r="B19" s="84"/>
      <c r="C19" s="85"/>
      <c r="D19" s="85"/>
      <c r="E19" s="86"/>
      <c r="F19" s="87"/>
      <c r="G19" s="88"/>
      <c r="H19" s="88"/>
      <c r="I19" s="88"/>
      <c r="J19" s="88"/>
      <c r="K19" s="88"/>
      <c r="L19" s="88"/>
      <c r="M19" s="112"/>
      <c r="N19" s="112"/>
      <c r="O19" s="112"/>
      <c r="P19" s="112"/>
      <c r="Q19" s="112"/>
      <c r="R19" s="112"/>
      <c r="S19" s="88"/>
      <c r="T19" s="88"/>
      <c r="U19" s="88"/>
      <c r="V19" s="88"/>
      <c r="W19" s="88"/>
      <c r="X19" s="88"/>
      <c r="Y19" s="88"/>
      <c r="Z19" s="112"/>
      <c r="AA19" s="112"/>
      <c r="AB19" s="112"/>
      <c r="AC19" s="112"/>
      <c r="AD19" s="112"/>
      <c r="AE19" s="112"/>
      <c r="AF19" s="88"/>
      <c r="AG19" s="88"/>
      <c r="AH19" s="89"/>
    </row>
    <row r="20" spans="2:34" ht="8.25" customHeight="1">
      <c r="B20" s="84"/>
      <c r="C20" s="85"/>
      <c r="D20" s="85"/>
      <c r="E20" s="86"/>
      <c r="F20" s="87"/>
      <c r="G20" s="88"/>
      <c r="H20" s="88"/>
      <c r="I20" s="88"/>
      <c r="J20" s="88"/>
      <c r="K20" s="88"/>
      <c r="L20" s="88"/>
      <c r="M20" s="112"/>
      <c r="N20" s="112"/>
      <c r="O20" s="112"/>
      <c r="P20" s="112"/>
      <c r="Q20" s="112"/>
      <c r="R20" s="112"/>
      <c r="S20" s="88"/>
      <c r="T20" s="88"/>
      <c r="U20" s="88"/>
      <c r="V20" s="88"/>
      <c r="W20" s="88"/>
      <c r="X20" s="88"/>
      <c r="Y20" s="88"/>
      <c r="Z20" s="112"/>
      <c r="AA20" s="112"/>
      <c r="AB20" s="112"/>
      <c r="AC20" s="112"/>
      <c r="AD20" s="112"/>
      <c r="AE20" s="112"/>
      <c r="AF20" s="88"/>
      <c r="AG20" s="88"/>
      <c r="AH20" s="89"/>
    </row>
    <row r="21" spans="2:34" ht="15.75">
      <c r="B21" s="68" t="s">
        <v>415</v>
      </c>
    </row>
    <row r="22" spans="2:34" ht="42" customHeight="1">
      <c r="B22" s="69" t="s">
        <v>201</v>
      </c>
      <c r="C22" s="70" t="s">
        <v>202</v>
      </c>
      <c r="D22" s="70" t="s">
        <v>203</v>
      </c>
      <c r="E22" s="71" t="s">
        <v>204</v>
      </c>
      <c r="F22" s="70" t="s">
        <v>205</v>
      </c>
      <c r="G22" s="72" t="s">
        <v>206</v>
      </c>
      <c r="H22" s="72" t="s">
        <v>207</v>
      </c>
      <c r="I22" s="72" t="s">
        <v>208</v>
      </c>
      <c r="J22" s="72" t="s">
        <v>209</v>
      </c>
      <c r="K22" s="72" t="s">
        <v>210</v>
      </c>
      <c r="L22" s="72" t="s">
        <v>211</v>
      </c>
      <c r="M22" s="72" t="s">
        <v>367</v>
      </c>
      <c r="N22" s="72" t="s">
        <v>368</v>
      </c>
      <c r="O22" s="72" t="s">
        <v>369</v>
      </c>
      <c r="P22" s="72" t="s">
        <v>370</v>
      </c>
      <c r="Q22" s="72" t="s">
        <v>371</v>
      </c>
      <c r="R22" s="72" t="s">
        <v>372</v>
      </c>
      <c r="S22" s="73" t="s">
        <v>373</v>
      </c>
      <c r="T22" s="72" t="s">
        <v>206</v>
      </c>
      <c r="U22" s="72" t="s">
        <v>207</v>
      </c>
      <c r="V22" s="72" t="s">
        <v>208</v>
      </c>
      <c r="W22" s="72" t="s">
        <v>209</v>
      </c>
      <c r="X22" s="72" t="s">
        <v>210</v>
      </c>
      <c r="Y22" s="72" t="s">
        <v>211</v>
      </c>
      <c r="Z22" s="72" t="s">
        <v>367</v>
      </c>
      <c r="AA22" s="72" t="s">
        <v>368</v>
      </c>
      <c r="AB22" s="72" t="s">
        <v>369</v>
      </c>
      <c r="AC22" s="72" t="s">
        <v>370</v>
      </c>
      <c r="AD22" s="72" t="s">
        <v>371</v>
      </c>
      <c r="AE22" s="72" t="s">
        <v>372</v>
      </c>
      <c r="AF22" s="73" t="s">
        <v>373</v>
      </c>
      <c r="AG22" s="71" t="s">
        <v>213</v>
      </c>
      <c r="AH22" s="70" t="s">
        <v>214</v>
      </c>
    </row>
    <row r="23" spans="2:34">
      <c r="B23" s="113" t="s">
        <v>416</v>
      </c>
      <c r="C23" s="114" t="s">
        <v>417</v>
      </c>
      <c r="D23" s="114" t="s">
        <v>418</v>
      </c>
      <c r="E23" s="115"/>
      <c r="F23" s="116" t="s">
        <v>419</v>
      </c>
      <c r="G23" s="78">
        <v>26</v>
      </c>
      <c r="H23" s="78">
        <v>23</v>
      </c>
      <c r="I23" s="78">
        <v>29</v>
      </c>
      <c r="J23" s="78">
        <v>27</v>
      </c>
      <c r="K23" s="78">
        <v>29</v>
      </c>
      <c r="L23" s="78">
        <v>26</v>
      </c>
      <c r="M23" s="110">
        <v>26</v>
      </c>
      <c r="N23" s="110">
        <v>26</v>
      </c>
      <c r="O23" s="110">
        <v>25</v>
      </c>
      <c r="P23" s="110">
        <v>27</v>
      </c>
      <c r="Q23" s="110">
        <v>28</v>
      </c>
      <c r="R23" s="110">
        <v>29</v>
      </c>
      <c r="S23" s="78">
        <f>SUM(G23:R23)</f>
        <v>321</v>
      </c>
      <c r="T23" s="78">
        <v>28</v>
      </c>
      <c r="U23" s="78">
        <v>28</v>
      </c>
      <c r="V23" s="78">
        <v>28</v>
      </c>
      <c r="W23" s="78">
        <v>25</v>
      </c>
      <c r="X23" s="78">
        <v>29</v>
      </c>
      <c r="Y23" s="78">
        <v>26</v>
      </c>
      <c r="Z23" s="110">
        <v>28</v>
      </c>
      <c r="AA23" s="110">
        <v>30</v>
      </c>
      <c r="AB23" s="110">
        <v>27</v>
      </c>
      <c r="AC23" s="110">
        <v>29</v>
      </c>
      <c r="AD23" s="110">
        <v>27</v>
      </c>
      <c r="AE23" s="110">
        <v>28</v>
      </c>
      <c r="AF23" s="78">
        <f>SUM(T23:AE23)</f>
        <v>333</v>
      </c>
      <c r="AG23" s="78">
        <f>S23+AF23</f>
        <v>654</v>
      </c>
      <c r="AH23" s="79" t="s">
        <v>218</v>
      </c>
    </row>
    <row r="24" spans="2:34">
      <c r="B24" s="113" t="s">
        <v>420</v>
      </c>
      <c r="C24" s="114" t="s">
        <v>421</v>
      </c>
      <c r="D24" s="114" t="s">
        <v>32</v>
      </c>
      <c r="E24" s="115"/>
      <c r="F24" s="116" t="s">
        <v>231</v>
      </c>
      <c r="G24" s="78">
        <v>16</v>
      </c>
      <c r="H24" s="78">
        <v>10</v>
      </c>
      <c r="I24" s="78">
        <v>19</v>
      </c>
      <c r="J24" s="78">
        <v>18</v>
      </c>
      <c r="K24" s="78">
        <v>11</v>
      </c>
      <c r="L24" s="78">
        <v>21</v>
      </c>
      <c r="M24" s="110">
        <v>26</v>
      </c>
      <c r="N24" s="110">
        <v>21</v>
      </c>
      <c r="O24" s="110">
        <v>14</v>
      </c>
      <c r="P24" s="110">
        <v>20</v>
      </c>
      <c r="Q24" s="110">
        <v>17</v>
      </c>
      <c r="R24" s="110">
        <v>20</v>
      </c>
      <c r="S24" s="78">
        <f>SUM(G24:R24)</f>
        <v>213</v>
      </c>
      <c r="T24" s="78">
        <v>21</v>
      </c>
      <c r="U24" s="78">
        <v>14</v>
      </c>
      <c r="V24" s="78">
        <v>14</v>
      </c>
      <c r="W24" s="78">
        <v>2</v>
      </c>
      <c r="X24" s="78">
        <v>16</v>
      </c>
      <c r="Y24" s="78">
        <v>19</v>
      </c>
      <c r="Z24" s="110">
        <v>10</v>
      </c>
      <c r="AA24" s="110">
        <v>17</v>
      </c>
      <c r="AB24" s="110">
        <v>11</v>
      </c>
      <c r="AC24" s="110">
        <v>11</v>
      </c>
      <c r="AD24" s="110">
        <v>15</v>
      </c>
      <c r="AE24" s="110">
        <v>20</v>
      </c>
      <c r="AF24" s="78">
        <f>SUM(T24:AE24)</f>
        <v>170</v>
      </c>
      <c r="AG24" s="78">
        <f>S24+AF24</f>
        <v>383</v>
      </c>
      <c r="AH24" s="79" t="s">
        <v>221</v>
      </c>
    </row>
    <row r="25" spans="2:34" ht="6.75" customHeight="1">
      <c r="B25" s="84"/>
      <c r="C25" s="85"/>
      <c r="D25" s="85"/>
      <c r="E25" s="86"/>
      <c r="F25" s="87"/>
      <c r="G25" s="88"/>
      <c r="H25" s="88"/>
      <c r="I25" s="88"/>
      <c r="J25" s="88"/>
      <c r="K25" s="88"/>
      <c r="L25" s="88"/>
      <c r="M25" s="112"/>
      <c r="N25" s="112"/>
      <c r="O25" s="112"/>
      <c r="P25" s="112"/>
      <c r="Q25" s="112"/>
      <c r="R25" s="112"/>
      <c r="S25" s="88"/>
      <c r="T25" s="88"/>
      <c r="U25" s="88"/>
      <c r="V25" s="88"/>
      <c r="W25" s="88"/>
      <c r="X25" s="88"/>
      <c r="Y25" s="88"/>
      <c r="Z25" s="112"/>
      <c r="AA25" s="112"/>
      <c r="AB25" s="112"/>
      <c r="AC25" s="112"/>
      <c r="AD25" s="112"/>
      <c r="AE25" s="112"/>
      <c r="AF25" s="88"/>
      <c r="AG25" s="88"/>
      <c r="AH25" s="89"/>
    </row>
    <row r="26" spans="2:34" ht="15" customHeight="1">
      <c r="B26" s="68" t="s">
        <v>422</v>
      </c>
      <c r="F26" s="65"/>
      <c r="AC26" s="108"/>
      <c r="AD26" s="108"/>
      <c r="AE26" s="108"/>
      <c r="AF26" s="66"/>
      <c r="AG26" s="66"/>
    </row>
    <row r="27" spans="2:34" ht="41.1" customHeight="1">
      <c r="B27" s="69" t="s">
        <v>201</v>
      </c>
      <c r="C27" s="70" t="s">
        <v>202</v>
      </c>
      <c r="D27" s="70" t="s">
        <v>203</v>
      </c>
      <c r="E27" s="71" t="s">
        <v>204</v>
      </c>
      <c r="F27" s="70" t="s">
        <v>205</v>
      </c>
      <c r="G27" s="72" t="s">
        <v>206</v>
      </c>
      <c r="H27" s="72" t="s">
        <v>207</v>
      </c>
      <c r="I27" s="72" t="s">
        <v>208</v>
      </c>
      <c r="J27" s="72" t="s">
        <v>209</v>
      </c>
      <c r="K27" s="72" t="s">
        <v>210</v>
      </c>
      <c r="L27" s="72" t="s">
        <v>211</v>
      </c>
      <c r="M27" s="72" t="s">
        <v>367</v>
      </c>
      <c r="N27" s="72" t="s">
        <v>368</v>
      </c>
      <c r="O27" s="72" t="s">
        <v>369</v>
      </c>
      <c r="P27" s="72" t="s">
        <v>370</v>
      </c>
      <c r="Q27" s="72" t="s">
        <v>371</v>
      </c>
      <c r="R27" s="72" t="s">
        <v>372</v>
      </c>
      <c r="S27" s="73" t="s">
        <v>373</v>
      </c>
      <c r="T27" s="72" t="s">
        <v>206</v>
      </c>
      <c r="U27" s="72" t="s">
        <v>207</v>
      </c>
      <c r="V27" s="72" t="s">
        <v>208</v>
      </c>
      <c r="W27" s="72" t="s">
        <v>209</v>
      </c>
      <c r="X27" s="72" t="s">
        <v>210</v>
      </c>
      <c r="Y27" s="72" t="s">
        <v>211</v>
      </c>
      <c r="Z27" s="72" t="s">
        <v>367</v>
      </c>
      <c r="AA27" s="72" t="s">
        <v>368</v>
      </c>
      <c r="AB27" s="72" t="s">
        <v>369</v>
      </c>
      <c r="AC27" s="72" t="s">
        <v>370</v>
      </c>
      <c r="AD27" s="72" t="s">
        <v>371</v>
      </c>
      <c r="AE27" s="72" t="s">
        <v>372</v>
      </c>
      <c r="AF27" s="73" t="s">
        <v>373</v>
      </c>
      <c r="AG27" s="71" t="s">
        <v>213</v>
      </c>
      <c r="AH27" s="70" t="s">
        <v>214</v>
      </c>
    </row>
    <row r="28" spans="2:34">
      <c r="B28" s="74" t="s">
        <v>423</v>
      </c>
      <c r="C28" s="75" t="s">
        <v>424</v>
      </c>
      <c r="D28" s="75" t="s">
        <v>425</v>
      </c>
      <c r="E28" s="76"/>
      <c r="F28" s="77" t="s">
        <v>224</v>
      </c>
      <c r="G28" s="78">
        <v>29</v>
      </c>
      <c r="H28" s="78">
        <v>29</v>
      </c>
      <c r="I28" s="78">
        <v>26</v>
      </c>
      <c r="J28" s="78">
        <v>25</v>
      </c>
      <c r="K28" s="78">
        <v>27</v>
      </c>
      <c r="L28" s="78">
        <v>24</v>
      </c>
      <c r="M28" s="110">
        <v>27</v>
      </c>
      <c r="N28" s="110">
        <v>27</v>
      </c>
      <c r="O28" s="110">
        <v>26</v>
      </c>
      <c r="P28" s="110">
        <v>24</v>
      </c>
      <c r="Q28" s="110">
        <v>27</v>
      </c>
      <c r="R28" s="110">
        <v>30</v>
      </c>
      <c r="S28" s="78">
        <f t="shared" ref="S28:S33" si="3">SUM(G28:R28)</f>
        <v>321</v>
      </c>
      <c r="T28" s="78">
        <v>26</v>
      </c>
      <c r="U28" s="78">
        <v>27</v>
      </c>
      <c r="V28" s="78">
        <v>27</v>
      </c>
      <c r="W28" s="78">
        <v>26</v>
      </c>
      <c r="X28" s="78">
        <v>27</v>
      </c>
      <c r="Y28" s="78">
        <v>28</v>
      </c>
      <c r="Z28" s="110">
        <v>26</v>
      </c>
      <c r="AA28" s="110">
        <v>27</v>
      </c>
      <c r="AB28" s="110">
        <v>29</v>
      </c>
      <c r="AC28" s="110">
        <v>27</v>
      </c>
      <c r="AD28" s="110">
        <v>26</v>
      </c>
      <c r="AE28" s="110">
        <v>25</v>
      </c>
      <c r="AF28" s="78">
        <f t="shared" ref="AF28:AF33" si="4">SUM(T28:AE28)</f>
        <v>321</v>
      </c>
      <c r="AG28" s="78">
        <f t="shared" ref="AG28:AG33" si="5">S28+AF28</f>
        <v>642</v>
      </c>
      <c r="AH28" s="79" t="s">
        <v>218</v>
      </c>
    </row>
    <row r="29" spans="2:34">
      <c r="B29" s="74" t="s">
        <v>426</v>
      </c>
      <c r="C29" s="75" t="s">
        <v>427</v>
      </c>
      <c r="D29" s="75" t="s">
        <v>428</v>
      </c>
      <c r="E29" s="76"/>
      <c r="F29" s="77" t="s">
        <v>294</v>
      </c>
      <c r="G29" s="78">
        <v>28</v>
      </c>
      <c r="H29" s="78">
        <v>25</v>
      </c>
      <c r="I29" s="78">
        <v>25</v>
      </c>
      <c r="J29" s="78">
        <v>27</v>
      </c>
      <c r="K29" s="78">
        <v>29</v>
      </c>
      <c r="L29" s="78">
        <v>26</v>
      </c>
      <c r="M29" s="110">
        <v>26</v>
      </c>
      <c r="N29" s="110">
        <v>28</v>
      </c>
      <c r="O29" s="110">
        <v>23</v>
      </c>
      <c r="P29" s="110">
        <v>30</v>
      </c>
      <c r="Q29" s="110">
        <v>25</v>
      </c>
      <c r="R29" s="110">
        <v>25</v>
      </c>
      <c r="S29" s="78">
        <f t="shared" si="3"/>
        <v>317</v>
      </c>
      <c r="T29" s="78">
        <v>24</v>
      </c>
      <c r="U29" s="78">
        <v>27</v>
      </c>
      <c r="V29" s="78">
        <v>27</v>
      </c>
      <c r="W29" s="78">
        <v>25</v>
      </c>
      <c r="X29" s="78">
        <v>28</v>
      </c>
      <c r="Y29" s="78">
        <v>26</v>
      </c>
      <c r="Z29" s="110">
        <v>26</v>
      </c>
      <c r="AA29" s="110">
        <v>28</v>
      </c>
      <c r="AB29" s="110">
        <v>28</v>
      </c>
      <c r="AC29" s="110">
        <v>26</v>
      </c>
      <c r="AD29" s="110">
        <v>23</v>
      </c>
      <c r="AE29" s="110">
        <v>23</v>
      </c>
      <c r="AF29" s="78">
        <f t="shared" si="4"/>
        <v>311</v>
      </c>
      <c r="AG29" s="78">
        <f t="shared" si="5"/>
        <v>628</v>
      </c>
      <c r="AH29" s="79" t="s">
        <v>221</v>
      </c>
    </row>
    <row r="30" spans="2:34">
      <c r="B30" s="74" t="s">
        <v>429</v>
      </c>
      <c r="C30" s="75" t="s">
        <v>430</v>
      </c>
      <c r="D30" s="75" t="s">
        <v>431</v>
      </c>
      <c r="E30" s="76"/>
      <c r="F30" s="77" t="s">
        <v>263</v>
      </c>
      <c r="G30" s="78">
        <v>26</v>
      </c>
      <c r="H30" s="78">
        <v>26</v>
      </c>
      <c r="I30" s="78">
        <v>24</v>
      </c>
      <c r="J30" s="78">
        <v>22</v>
      </c>
      <c r="K30" s="78">
        <v>22</v>
      </c>
      <c r="L30" s="78">
        <v>24</v>
      </c>
      <c r="M30" s="110">
        <v>25</v>
      </c>
      <c r="N30" s="110">
        <v>25</v>
      </c>
      <c r="O30" s="110">
        <v>26</v>
      </c>
      <c r="P30" s="110">
        <v>24</v>
      </c>
      <c r="Q30" s="110">
        <v>26</v>
      </c>
      <c r="R30" s="110">
        <v>25</v>
      </c>
      <c r="S30" s="78">
        <f t="shared" si="3"/>
        <v>295</v>
      </c>
      <c r="T30" s="78">
        <v>24</v>
      </c>
      <c r="U30" s="78">
        <v>26</v>
      </c>
      <c r="V30" s="78">
        <v>26</v>
      </c>
      <c r="W30" s="78">
        <v>28</v>
      </c>
      <c r="X30" s="78">
        <v>22</v>
      </c>
      <c r="Y30" s="78">
        <v>22</v>
      </c>
      <c r="Z30" s="110">
        <v>24</v>
      </c>
      <c r="AA30" s="110">
        <v>26</v>
      </c>
      <c r="AB30" s="110">
        <v>24</v>
      </c>
      <c r="AC30" s="110">
        <v>26</v>
      </c>
      <c r="AD30" s="110">
        <v>24</v>
      </c>
      <c r="AE30" s="110">
        <v>24</v>
      </c>
      <c r="AF30" s="78">
        <f t="shared" si="4"/>
        <v>296</v>
      </c>
      <c r="AG30" s="78">
        <f t="shared" si="5"/>
        <v>591</v>
      </c>
      <c r="AH30" s="79" t="s">
        <v>225</v>
      </c>
    </row>
    <row r="31" spans="2:34">
      <c r="B31" s="74" t="s">
        <v>432</v>
      </c>
      <c r="C31" s="75" t="s">
        <v>274</v>
      </c>
      <c r="D31" s="75" t="s">
        <v>433</v>
      </c>
      <c r="E31" s="76"/>
      <c r="F31" s="77" t="s">
        <v>434</v>
      </c>
      <c r="G31" s="78">
        <v>17</v>
      </c>
      <c r="H31" s="78">
        <v>28</v>
      </c>
      <c r="I31" s="78">
        <v>23</v>
      </c>
      <c r="J31" s="78">
        <v>21</v>
      </c>
      <c r="K31" s="78">
        <v>23</v>
      </c>
      <c r="L31" s="78">
        <v>23</v>
      </c>
      <c r="M31" s="110">
        <v>23</v>
      </c>
      <c r="N31" s="110">
        <v>20</v>
      </c>
      <c r="O31" s="110">
        <v>23</v>
      </c>
      <c r="P31" s="110">
        <v>17</v>
      </c>
      <c r="Q31" s="110">
        <v>23</v>
      </c>
      <c r="R31" s="110">
        <v>23</v>
      </c>
      <c r="S31" s="78">
        <f t="shared" si="3"/>
        <v>264</v>
      </c>
      <c r="T31" s="78">
        <v>25</v>
      </c>
      <c r="U31" s="78">
        <v>24</v>
      </c>
      <c r="V31" s="78">
        <v>27</v>
      </c>
      <c r="W31" s="78">
        <v>24</v>
      </c>
      <c r="X31" s="78">
        <v>21</v>
      </c>
      <c r="Y31" s="78">
        <v>24</v>
      </c>
      <c r="Z31" s="110">
        <v>23</v>
      </c>
      <c r="AA31" s="110">
        <v>20</v>
      </c>
      <c r="AB31" s="110">
        <v>24</v>
      </c>
      <c r="AC31" s="110">
        <v>24</v>
      </c>
      <c r="AD31" s="110">
        <v>15</v>
      </c>
      <c r="AE31" s="110">
        <v>25</v>
      </c>
      <c r="AF31" s="78">
        <f t="shared" si="4"/>
        <v>276</v>
      </c>
      <c r="AG31" s="78">
        <f t="shared" si="5"/>
        <v>540</v>
      </c>
      <c r="AH31" s="79">
        <v>4</v>
      </c>
    </row>
    <row r="32" spans="2:34">
      <c r="B32" s="74" t="s">
        <v>432</v>
      </c>
      <c r="C32" s="75" t="s">
        <v>435</v>
      </c>
      <c r="D32" s="75" t="s">
        <v>77</v>
      </c>
      <c r="E32" s="76"/>
      <c r="F32" s="77" t="s">
        <v>419</v>
      </c>
      <c r="G32" s="78">
        <v>15</v>
      </c>
      <c r="H32" s="78">
        <v>18</v>
      </c>
      <c r="I32" s="78">
        <v>16</v>
      </c>
      <c r="J32" s="78">
        <v>19</v>
      </c>
      <c r="K32" s="78">
        <v>14</v>
      </c>
      <c r="L32" s="78">
        <v>15</v>
      </c>
      <c r="M32" s="110">
        <v>16</v>
      </c>
      <c r="N32" s="110">
        <v>14</v>
      </c>
      <c r="O32" s="110">
        <v>17</v>
      </c>
      <c r="P32" s="110">
        <v>17</v>
      </c>
      <c r="Q32" s="110">
        <v>17</v>
      </c>
      <c r="R32" s="110">
        <v>9</v>
      </c>
      <c r="S32" s="78">
        <f t="shared" si="3"/>
        <v>187</v>
      </c>
      <c r="T32" s="78">
        <v>16</v>
      </c>
      <c r="U32" s="78">
        <v>17</v>
      </c>
      <c r="V32" s="78">
        <v>6</v>
      </c>
      <c r="W32" s="78">
        <v>20</v>
      </c>
      <c r="X32" s="78">
        <v>25</v>
      </c>
      <c r="Y32" s="78">
        <v>19</v>
      </c>
      <c r="Z32" s="110">
        <v>17</v>
      </c>
      <c r="AA32" s="110">
        <v>16</v>
      </c>
      <c r="AB32" s="110">
        <v>10</v>
      </c>
      <c r="AC32" s="110">
        <v>13</v>
      </c>
      <c r="AD32" s="110">
        <v>17</v>
      </c>
      <c r="AE32" s="110">
        <v>16</v>
      </c>
      <c r="AF32" s="78">
        <f t="shared" si="4"/>
        <v>192</v>
      </c>
      <c r="AG32" s="78">
        <f t="shared" si="5"/>
        <v>379</v>
      </c>
      <c r="AH32" s="79">
        <v>5</v>
      </c>
    </row>
    <row r="33" spans="2:34">
      <c r="B33" s="74" t="s">
        <v>436</v>
      </c>
      <c r="C33" s="75" t="s">
        <v>437</v>
      </c>
      <c r="D33" s="75" t="s">
        <v>438</v>
      </c>
      <c r="E33" s="76"/>
      <c r="F33" s="77" t="s">
        <v>439</v>
      </c>
      <c r="G33" s="78">
        <v>15</v>
      </c>
      <c r="H33" s="78">
        <v>10</v>
      </c>
      <c r="I33" s="78">
        <v>7</v>
      </c>
      <c r="J33" s="78">
        <v>18</v>
      </c>
      <c r="K33" s="78">
        <v>18</v>
      </c>
      <c r="L33" s="78">
        <v>11</v>
      </c>
      <c r="M33" s="110">
        <v>15</v>
      </c>
      <c r="N33" s="110">
        <v>11</v>
      </c>
      <c r="O33" s="110">
        <v>13</v>
      </c>
      <c r="P33" s="110">
        <v>21</v>
      </c>
      <c r="Q33" s="110">
        <v>15</v>
      </c>
      <c r="R33" s="110">
        <v>20</v>
      </c>
      <c r="S33" s="78">
        <f t="shared" si="3"/>
        <v>174</v>
      </c>
      <c r="T33" s="78">
        <v>10</v>
      </c>
      <c r="U33" s="78">
        <v>16</v>
      </c>
      <c r="V33" s="78">
        <v>13</v>
      </c>
      <c r="W33" s="78">
        <v>4</v>
      </c>
      <c r="X33" s="78">
        <v>11</v>
      </c>
      <c r="Y33" s="78">
        <v>10</v>
      </c>
      <c r="Z33" s="110">
        <v>9</v>
      </c>
      <c r="AA33" s="110">
        <v>2</v>
      </c>
      <c r="AB33" s="110">
        <v>16</v>
      </c>
      <c r="AC33" s="110">
        <v>6</v>
      </c>
      <c r="AD33" s="110">
        <v>6</v>
      </c>
      <c r="AE33" s="110">
        <v>0</v>
      </c>
      <c r="AF33" s="78">
        <f t="shared" si="4"/>
        <v>103</v>
      </c>
      <c r="AG33" s="78">
        <f t="shared" si="5"/>
        <v>277</v>
      </c>
      <c r="AH33" s="79">
        <v>6</v>
      </c>
    </row>
    <row r="34" spans="2:34" ht="7.5" customHeight="1">
      <c r="B34" s="84"/>
      <c r="C34" s="85"/>
      <c r="D34" s="85"/>
      <c r="E34" s="86"/>
      <c r="F34" s="87"/>
      <c r="G34" s="88"/>
      <c r="H34" s="88"/>
      <c r="I34" s="88"/>
      <c r="J34" s="88"/>
      <c r="K34" s="88"/>
      <c r="L34" s="88"/>
      <c r="M34" s="112"/>
      <c r="N34" s="112"/>
      <c r="O34" s="112"/>
      <c r="P34" s="112"/>
      <c r="Q34" s="112"/>
      <c r="R34" s="112"/>
      <c r="S34" s="88"/>
      <c r="T34" s="88"/>
      <c r="U34" s="88"/>
      <c r="V34" s="88"/>
      <c r="W34" s="88"/>
      <c r="X34" s="88"/>
      <c r="Y34" s="88"/>
      <c r="Z34" s="112"/>
      <c r="AA34" s="112"/>
      <c r="AB34" s="112"/>
      <c r="AC34" s="112"/>
      <c r="AD34" s="112"/>
      <c r="AE34" s="112"/>
      <c r="AF34" s="88"/>
      <c r="AG34" s="88"/>
      <c r="AH34" s="89"/>
    </row>
    <row r="35" spans="2:34" ht="15" customHeight="1">
      <c r="B35" s="68" t="s">
        <v>440</v>
      </c>
      <c r="F35" s="65"/>
      <c r="AC35" s="108"/>
      <c r="AD35" s="108"/>
      <c r="AE35" s="108"/>
      <c r="AF35" s="66"/>
      <c r="AG35" s="66"/>
    </row>
    <row r="36" spans="2:34" ht="38.25" customHeight="1">
      <c r="B36" s="69" t="s">
        <v>201</v>
      </c>
      <c r="C36" s="70" t="s">
        <v>202</v>
      </c>
      <c r="D36" s="70" t="s">
        <v>203</v>
      </c>
      <c r="E36" s="71" t="s">
        <v>204</v>
      </c>
      <c r="F36" s="70" t="s">
        <v>205</v>
      </c>
      <c r="G36" s="72" t="s">
        <v>206</v>
      </c>
      <c r="H36" s="72" t="s">
        <v>207</v>
      </c>
      <c r="I36" s="72" t="s">
        <v>208</v>
      </c>
      <c r="J36" s="72" t="s">
        <v>209</v>
      </c>
      <c r="K36" s="72" t="s">
        <v>210</v>
      </c>
      <c r="L36" s="72" t="s">
        <v>211</v>
      </c>
      <c r="M36" s="72" t="s">
        <v>367</v>
      </c>
      <c r="N36" s="72" t="s">
        <v>368</v>
      </c>
      <c r="O36" s="72" t="s">
        <v>369</v>
      </c>
      <c r="P36" s="72" t="s">
        <v>370</v>
      </c>
      <c r="Q36" s="72" t="s">
        <v>371</v>
      </c>
      <c r="R36" s="72" t="s">
        <v>372</v>
      </c>
      <c r="S36" s="73" t="s">
        <v>441</v>
      </c>
      <c r="T36" s="72" t="s">
        <v>206</v>
      </c>
      <c r="U36" s="72" t="s">
        <v>207</v>
      </c>
      <c r="V36" s="72" t="s">
        <v>208</v>
      </c>
      <c r="W36" s="72" t="s">
        <v>209</v>
      </c>
      <c r="X36" s="72" t="s">
        <v>210</v>
      </c>
      <c r="Y36" s="72" t="s">
        <v>211</v>
      </c>
      <c r="Z36" s="72" t="s">
        <v>367</v>
      </c>
      <c r="AA36" s="72" t="s">
        <v>368</v>
      </c>
      <c r="AB36" s="72" t="s">
        <v>369</v>
      </c>
      <c r="AC36" s="72" t="s">
        <v>370</v>
      </c>
      <c r="AD36" s="72" t="s">
        <v>371</v>
      </c>
      <c r="AE36" s="72" t="s">
        <v>372</v>
      </c>
      <c r="AF36" s="73" t="s">
        <v>441</v>
      </c>
      <c r="AG36" s="71" t="s">
        <v>213</v>
      </c>
      <c r="AH36" s="70" t="s">
        <v>214</v>
      </c>
    </row>
    <row r="37" spans="2:34">
      <c r="B37" s="74" t="s">
        <v>442</v>
      </c>
      <c r="C37" s="75" t="s">
        <v>443</v>
      </c>
      <c r="D37" s="75" t="s">
        <v>444</v>
      </c>
      <c r="E37" s="76"/>
      <c r="F37" s="77" t="s">
        <v>263</v>
      </c>
      <c r="G37" s="78">
        <v>29</v>
      </c>
      <c r="H37" s="78">
        <v>30</v>
      </c>
      <c r="I37" s="78">
        <v>27</v>
      </c>
      <c r="J37" s="78">
        <v>25</v>
      </c>
      <c r="K37" s="78">
        <v>28</v>
      </c>
      <c r="L37" s="78">
        <v>28</v>
      </c>
      <c r="M37" s="110">
        <v>29</v>
      </c>
      <c r="N37" s="110">
        <v>27</v>
      </c>
      <c r="O37" s="110">
        <v>27</v>
      </c>
      <c r="P37" s="110">
        <v>29</v>
      </c>
      <c r="Q37" s="110">
        <v>26</v>
      </c>
      <c r="R37" s="110">
        <v>28</v>
      </c>
      <c r="S37" s="78">
        <f t="shared" ref="S37:S54" si="6">SUM(G37:R37)</f>
        <v>333</v>
      </c>
      <c r="T37" s="78">
        <v>29</v>
      </c>
      <c r="U37" s="78">
        <v>26</v>
      </c>
      <c r="V37" s="78">
        <v>28</v>
      </c>
      <c r="W37" s="78">
        <v>28</v>
      </c>
      <c r="X37" s="78">
        <v>27</v>
      </c>
      <c r="Y37" s="78">
        <v>28</v>
      </c>
      <c r="Z37" s="110">
        <v>26</v>
      </c>
      <c r="AA37" s="110">
        <v>29</v>
      </c>
      <c r="AB37" s="110">
        <v>29</v>
      </c>
      <c r="AC37" s="110">
        <v>28</v>
      </c>
      <c r="AD37" s="110">
        <v>29</v>
      </c>
      <c r="AE37" s="110">
        <v>28</v>
      </c>
      <c r="AF37" s="78">
        <f t="shared" ref="AF37:AF54" si="7">SUM(T37:AE37)</f>
        <v>335</v>
      </c>
      <c r="AG37" s="78">
        <f t="shared" ref="AG37:AG54" si="8">S37+AF37</f>
        <v>668</v>
      </c>
      <c r="AH37" s="79" t="s">
        <v>218</v>
      </c>
    </row>
    <row r="38" spans="2:34">
      <c r="B38" s="74" t="s">
        <v>445</v>
      </c>
      <c r="C38" s="75" t="s">
        <v>446</v>
      </c>
      <c r="D38" s="75" t="s">
        <v>447</v>
      </c>
      <c r="E38" s="76"/>
      <c r="F38" s="77" t="s">
        <v>294</v>
      </c>
      <c r="G38" s="78">
        <v>28</v>
      </c>
      <c r="H38" s="78">
        <v>29</v>
      </c>
      <c r="I38" s="78">
        <v>27</v>
      </c>
      <c r="J38" s="78">
        <v>30</v>
      </c>
      <c r="K38" s="78">
        <v>27</v>
      </c>
      <c r="L38" s="78">
        <v>29</v>
      </c>
      <c r="M38" s="110">
        <v>28</v>
      </c>
      <c r="N38" s="110">
        <v>27</v>
      </c>
      <c r="O38" s="110">
        <v>29</v>
      </c>
      <c r="P38" s="110">
        <v>28</v>
      </c>
      <c r="Q38" s="110">
        <v>27</v>
      </c>
      <c r="R38" s="110">
        <v>26</v>
      </c>
      <c r="S38" s="78">
        <f t="shared" si="6"/>
        <v>335</v>
      </c>
      <c r="T38" s="78">
        <v>29</v>
      </c>
      <c r="U38" s="78">
        <v>26</v>
      </c>
      <c r="V38" s="78">
        <v>26</v>
      </c>
      <c r="W38" s="78">
        <v>29</v>
      </c>
      <c r="X38" s="78">
        <v>29</v>
      </c>
      <c r="Y38" s="78">
        <v>27</v>
      </c>
      <c r="Z38" s="110">
        <v>26</v>
      </c>
      <c r="AA38" s="110">
        <v>28</v>
      </c>
      <c r="AB38" s="110">
        <v>27</v>
      </c>
      <c r="AC38" s="110">
        <v>27</v>
      </c>
      <c r="AD38" s="110">
        <v>27</v>
      </c>
      <c r="AE38" s="110">
        <v>24</v>
      </c>
      <c r="AF38" s="78">
        <f t="shared" si="7"/>
        <v>325</v>
      </c>
      <c r="AG38" s="78">
        <f t="shared" si="8"/>
        <v>660</v>
      </c>
      <c r="AH38" s="79" t="s">
        <v>221</v>
      </c>
    </row>
    <row r="39" spans="2:34">
      <c r="B39" s="74" t="s">
        <v>448</v>
      </c>
      <c r="C39" s="75" t="s">
        <v>449</v>
      </c>
      <c r="D39" s="75" t="s">
        <v>450</v>
      </c>
      <c r="E39" s="76"/>
      <c r="F39" s="77" t="s">
        <v>231</v>
      </c>
      <c r="G39" s="78">
        <v>27</v>
      </c>
      <c r="H39" s="78">
        <v>24</v>
      </c>
      <c r="I39" s="78">
        <v>28</v>
      </c>
      <c r="J39" s="78">
        <v>29</v>
      </c>
      <c r="K39" s="78">
        <v>28</v>
      </c>
      <c r="L39" s="78">
        <v>28</v>
      </c>
      <c r="M39" s="110">
        <v>25</v>
      </c>
      <c r="N39" s="110">
        <v>29</v>
      </c>
      <c r="O39" s="110">
        <v>30</v>
      </c>
      <c r="P39" s="110">
        <v>26</v>
      </c>
      <c r="Q39" s="110">
        <v>28</v>
      </c>
      <c r="R39" s="110">
        <v>23</v>
      </c>
      <c r="S39" s="78">
        <f t="shared" si="6"/>
        <v>325</v>
      </c>
      <c r="T39" s="78">
        <v>27</v>
      </c>
      <c r="U39" s="78">
        <v>26</v>
      </c>
      <c r="V39" s="78">
        <v>26</v>
      </c>
      <c r="W39" s="78">
        <v>24</v>
      </c>
      <c r="X39" s="78">
        <v>28</v>
      </c>
      <c r="Y39" s="78">
        <v>28</v>
      </c>
      <c r="Z39" s="110">
        <v>24</v>
      </c>
      <c r="AA39" s="110">
        <v>28</v>
      </c>
      <c r="AB39" s="110">
        <v>27</v>
      </c>
      <c r="AC39" s="110">
        <v>29</v>
      </c>
      <c r="AD39" s="110">
        <v>26</v>
      </c>
      <c r="AE39" s="110">
        <v>28</v>
      </c>
      <c r="AF39" s="78">
        <f t="shared" si="7"/>
        <v>321</v>
      </c>
      <c r="AG39" s="78">
        <f t="shared" si="8"/>
        <v>646</v>
      </c>
      <c r="AH39" s="79" t="s">
        <v>225</v>
      </c>
    </row>
    <row r="40" spans="2:34">
      <c r="B40" s="74" t="s">
        <v>451</v>
      </c>
      <c r="C40" s="75" t="s">
        <v>449</v>
      </c>
      <c r="D40" s="75" t="s">
        <v>452</v>
      </c>
      <c r="E40" s="76"/>
      <c r="F40" s="77" t="s">
        <v>294</v>
      </c>
      <c r="G40" s="78">
        <v>29</v>
      </c>
      <c r="H40" s="78">
        <v>26</v>
      </c>
      <c r="I40" s="78">
        <v>27</v>
      </c>
      <c r="J40" s="78">
        <v>25</v>
      </c>
      <c r="K40" s="78">
        <v>28</v>
      </c>
      <c r="L40" s="78">
        <v>26</v>
      </c>
      <c r="M40" s="110">
        <v>29</v>
      </c>
      <c r="N40" s="110">
        <v>26</v>
      </c>
      <c r="O40" s="110">
        <v>26</v>
      </c>
      <c r="P40" s="110">
        <v>24</v>
      </c>
      <c r="Q40" s="110">
        <v>27</v>
      </c>
      <c r="R40" s="110">
        <v>27</v>
      </c>
      <c r="S40" s="78">
        <f t="shared" si="6"/>
        <v>320</v>
      </c>
      <c r="T40" s="78">
        <v>28</v>
      </c>
      <c r="U40" s="78">
        <v>25</v>
      </c>
      <c r="V40" s="78">
        <v>26</v>
      </c>
      <c r="W40" s="78">
        <v>29</v>
      </c>
      <c r="X40" s="78">
        <v>27</v>
      </c>
      <c r="Y40" s="78">
        <v>26</v>
      </c>
      <c r="Z40" s="110">
        <v>26</v>
      </c>
      <c r="AA40" s="110">
        <v>27</v>
      </c>
      <c r="AB40" s="110">
        <v>28</v>
      </c>
      <c r="AC40" s="110">
        <v>27</v>
      </c>
      <c r="AD40" s="110">
        <v>28</v>
      </c>
      <c r="AE40" s="110">
        <v>27</v>
      </c>
      <c r="AF40" s="78">
        <f t="shared" si="7"/>
        <v>324</v>
      </c>
      <c r="AG40" s="78">
        <f t="shared" si="8"/>
        <v>644</v>
      </c>
      <c r="AH40" s="79">
        <v>4</v>
      </c>
    </row>
    <row r="41" spans="2:34">
      <c r="B41" s="74" t="s">
        <v>453</v>
      </c>
      <c r="C41" s="75" t="s">
        <v>449</v>
      </c>
      <c r="D41" s="75" t="s">
        <v>454</v>
      </c>
      <c r="E41" s="76"/>
      <c r="F41" s="77" t="s">
        <v>231</v>
      </c>
      <c r="G41" s="78">
        <v>24</v>
      </c>
      <c r="H41" s="78">
        <v>25</v>
      </c>
      <c r="I41" s="78">
        <v>28</v>
      </c>
      <c r="J41" s="78">
        <v>28</v>
      </c>
      <c r="K41" s="78">
        <v>24</v>
      </c>
      <c r="L41" s="78">
        <v>26</v>
      </c>
      <c r="M41" s="110">
        <v>29</v>
      </c>
      <c r="N41" s="110">
        <v>25</v>
      </c>
      <c r="O41" s="110">
        <v>25</v>
      </c>
      <c r="P41" s="110">
        <v>24</v>
      </c>
      <c r="Q41" s="110">
        <v>23</v>
      </c>
      <c r="R41" s="110">
        <v>28</v>
      </c>
      <c r="S41" s="78">
        <f t="shared" si="6"/>
        <v>309</v>
      </c>
      <c r="T41" s="78">
        <v>26</v>
      </c>
      <c r="U41" s="78">
        <v>28</v>
      </c>
      <c r="V41" s="78">
        <v>26</v>
      </c>
      <c r="W41" s="78">
        <v>28</v>
      </c>
      <c r="X41" s="78">
        <v>26</v>
      </c>
      <c r="Y41" s="78">
        <v>30</v>
      </c>
      <c r="Z41" s="110">
        <v>28</v>
      </c>
      <c r="AA41" s="110">
        <v>28</v>
      </c>
      <c r="AB41" s="110">
        <v>29</v>
      </c>
      <c r="AC41" s="110">
        <v>25</v>
      </c>
      <c r="AD41" s="110">
        <v>27</v>
      </c>
      <c r="AE41" s="110">
        <v>27</v>
      </c>
      <c r="AF41" s="78">
        <f t="shared" si="7"/>
        <v>328</v>
      </c>
      <c r="AG41" s="78">
        <f t="shared" si="8"/>
        <v>637</v>
      </c>
      <c r="AH41" s="79">
        <v>5</v>
      </c>
    </row>
    <row r="42" spans="2:34">
      <c r="B42" s="74" t="s">
        <v>455</v>
      </c>
      <c r="C42" s="75" t="s">
        <v>456</v>
      </c>
      <c r="D42" s="75" t="s">
        <v>457</v>
      </c>
      <c r="E42" s="76"/>
      <c r="F42" s="77" t="s">
        <v>392</v>
      </c>
      <c r="G42" s="78">
        <v>24</v>
      </c>
      <c r="H42" s="78">
        <v>27</v>
      </c>
      <c r="I42" s="78">
        <v>27</v>
      </c>
      <c r="J42" s="78">
        <v>26</v>
      </c>
      <c r="K42" s="78">
        <v>25</v>
      </c>
      <c r="L42" s="78">
        <v>29</v>
      </c>
      <c r="M42" s="110">
        <v>26</v>
      </c>
      <c r="N42" s="110">
        <v>18</v>
      </c>
      <c r="O42" s="110">
        <v>25</v>
      </c>
      <c r="P42" s="110">
        <v>23</v>
      </c>
      <c r="Q42" s="110">
        <v>27</v>
      </c>
      <c r="R42" s="110">
        <v>27</v>
      </c>
      <c r="S42" s="78">
        <f t="shared" si="6"/>
        <v>304</v>
      </c>
      <c r="T42" s="78">
        <v>23</v>
      </c>
      <c r="U42" s="78">
        <v>28</v>
      </c>
      <c r="V42" s="78">
        <v>26</v>
      </c>
      <c r="W42" s="78">
        <v>23</v>
      </c>
      <c r="X42" s="78">
        <v>23</v>
      </c>
      <c r="Y42" s="78">
        <v>27</v>
      </c>
      <c r="Z42" s="110">
        <v>25</v>
      </c>
      <c r="AA42" s="110">
        <v>23</v>
      </c>
      <c r="AB42" s="110">
        <v>28</v>
      </c>
      <c r="AC42" s="110">
        <v>22</v>
      </c>
      <c r="AD42" s="110">
        <v>26</v>
      </c>
      <c r="AE42" s="110">
        <v>21</v>
      </c>
      <c r="AF42" s="78">
        <f t="shared" si="7"/>
        <v>295</v>
      </c>
      <c r="AG42" s="78">
        <f t="shared" si="8"/>
        <v>599</v>
      </c>
      <c r="AH42" s="79">
        <v>6</v>
      </c>
    </row>
    <row r="43" spans="2:34">
      <c r="B43" s="74" t="s">
        <v>458</v>
      </c>
      <c r="C43" s="75" t="s">
        <v>459</v>
      </c>
      <c r="D43" s="75" t="s">
        <v>460</v>
      </c>
      <c r="E43" s="76"/>
      <c r="F43" s="77" t="s">
        <v>231</v>
      </c>
      <c r="G43" s="78">
        <v>29</v>
      </c>
      <c r="H43" s="78">
        <v>29</v>
      </c>
      <c r="I43" s="78">
        <v>28</v>
      </c>
      <c r="J43" s="78">
        <v>24</v>
      </c>
      <c r="K43" s="78">
        <v>27</v>
      </c>
      <c r="L43" s="78">
        <v>27</v>
      </c>
      <c r="M43" s="110">
        <v>23</v>
      </c>
      <c r="N43" s="110">
        <v>25</v>
      </c>
      <c r="O43" s="110">
        <v>23</v>
      </c>
      <c r="P43" s="110">
        <v>21</v>
      </c>
      <c r="Q43" s="110">
        <v>26</v>
      </c>
      <c r="R43" s="110">
        <v>25</v>
      </c>
      <c r="S43" s="78">
        <f t="shared" si="6"/>
        <v>307</v>
      </c>
      <c r="T43" s="78">
        <v>22</v>
      </c>
      <c r="U43" s="78">
        <v>21</v>
      </c>
      <c r="V43" s="78">
        <v>21</v>
      </c>
      <c r="W43" s="78">
        <v>26</v>
      </c>
      <c r="X43" s="78">
        <v>27</v>
      </c>
      <c r="Y43" s="78">
        <v>25</v>
      </c>
      <c r="Z43" s="110">
        <v>25</v>
      </c>
      <c r="AA43" s="110">
        <v>21</v>
      </c>
      <c r="AB43" s="110">
        <v>14</v>
      </c>
      <c r="AC43" s="110">
        <v>23</v>
      </c>
      <c r="AD43" s="110">
        <v>27</v>
      </c>
      <c r="AE43" s="110">
        <v>26</v>
      </c>
      <c r="AF43" s="78">
        <f t="shared" si="7"/>
        <v>278</v>
      </c>
      <c r="AG43" s="78">
        <f t="shared" si="8"/>
        <v>585</v>
      </c>
      <c r="AH43" s="79">
        <v>7</v>
      </c>
    </row>
    <row r="44" spans="2:34">
      <c r="B44" s="74" t="s">
        <v>461</v>
      </c>
      <c r="C44" s="75" t="s">
        <v>259</v>
      </c>
      <c r="D44" s="75" t="s">
        <v>462</v>
      </c>
      <c r="E44" s="76"/>
      <c r="F44" s="77" t="s">
        <v>392</v>
      </c>
      <c r="G44" s="78">
        <v>25</v>
      </c>
      <c r="H44" s="78">
        <v>27</v>
      </c>
      <c r="I44" s="78">
        <v>24</v>
      </c>
      <c r="J44" s="78">
        <v>22</v>
      </c>
      <c r="K44" s="78">
        <v>23</v>
      </c>
      <c r="L44" s="78">
        <v>25</v>
      </c>
      <c r="M44" s="110">
        <v>21</v>
      </c>
      <c r="N44" s="110">
        <v>27</v>
      </c>
      <c r="O44" s="110">
        <v>25</v>
      </c>
      <c r="P44" s="110">
        <v>28</v>
      </c>
      <c r="Q44" s="110">
        <v>27</v>
      </c>
      <c r="R44" s="110">
        <v>20</v>
      </c>
      <c r="S44" s="78">
        <f t="shared" si="6"/>
        <v>294</v>
      </c>
      <c r="T44" s="78">
        <v>24</v>
      </c>
      <c r="U44" s="78">
        <v>20</v>
      </c>
      <c r="V44" s="78">
        <v>24</v>
      </c>
      <c r="W44" s="78">
        <v>23</v>
      </c>
      <c r="X44" s="78">
        <v>23</v>
      </c>
      <c r="Y44" s="78">
        <v>21</v>
      </c>
      <c r="Z44" s="110">
        <v>24</v>
      </c>
      <c r="AA44" s="110">
        <v>27</v>
      </c>
      <c r="AB44" s="110">
        <v>22</v>
      </c>
      <c r="AC44" s="110">
        <v>19</v>
      </c>
      <c r="AD44" s="110">
        <v>22</v>
      </c>
      <c r="AE44" s="110">
        <v>24</v>
      </c>
      <c r="AF44" s="78">
        <f t="shared" si="7"/>
        <v>273</v>
      </c>
      <c r="AG44" s="78">
        <f t="shared" si="8"/>
        <v>567</v>
      </c>
      <c r="AH44" s="79">
        <v>8</v>
      </c>
    </row>
    <row r="45" spans="2:34">
      <c r="B45" s="74" t="s">
        <v>463</v>
      </c>
      <c r="C45" s="75" t="s">
        <v>464</v>
      </c>
      <c r="D45" s="75" t="s">
        <v>465</v>
      </c>
      <c r="E45" s="76"/>
      <c r="F45" s="77" t="s">
        <v>231</v>
      </c>
      <c r="G45" s="78">
        <v>24</v>
      </c>
      <c r="H45" s="78">
        <v>25</v>
      </c>
      <c r="I45" s="78">
        <v>25</v>
      </c>
      <c r="J45" s="78">
        <v>25</v>
      </c>
      <c r="K45" s="78">
        <v>25</v>
      </c>
      <c r="L45" s="78">
        <v>17</v>
      </c>
      <c r="M45" s="110">
        <v>25</v>
      </c>
      <c r="N45" s="110">
        <v>22</v>
      </c>
      <c r="O45" s="110">
        <v>24</v>
      </c>
      <c r="P45" s="110">
        <v>21</v>
      </c>
      <c r="Q45" s="110">
        <v>27</v>
      </c>
      <c r="R45" s="110">
        <v>21</v>
      </c>
      <c r="S45" s="78">
        <f t="shared" si="6"/>
        <v>281</v>
      </c>
      <c r="T45" s="78">
        <v>21</v>
      </c>
      <c r="U45" s="78">
        <v>21</v>
      </c>
      <c r="V45" s="78">
        <v>22</v>
      </c>
      <c r="W45" s="78">
        <v>21</v>
      </c>
      <c r="X45" s="78">
        <v>21</v>
      </c>
      <c r="Y45" s="78">
        <v>23</v>
      </c>
      <c r="Z45" s="110">
        <v>24</v>
      </c>
      <c r="AA45" s="110">
        <v>24</v>
      </c>
      <c r="AB45" s="110">
        <v>25</v>
      </c>
      <c r="AC45" s="110">
        <v>26</v>
      </c>
      <c r="AD45" s="110">
        <v>26</v>
      </c>
      <c r="AE45" s="110">
        <v>29</v>
      </c>
      <c r="AF45" s="78">
        <f t="shared" si="7"/>
        <v>283</v>
      </c>
      <c r="AG45" s="78">
        <f t="shared" si="8"/>
        <v>564</v>
      </c>
      <c r="AH45" s="79">
        <v>9</v>
      </c>
    </row>
    <row r="46" spans="2:34">
      <c r="B46" s="74" t="s">
        <v>466</v>
      </c>
      <c r="C46" s="75" t="s">
        <v>467</v>
      </c>
      <c r="D46" s="75" t="s">
        <v>468</v>
      </c>
      <c r="E46" s="76"/>
      <c r="F46" s="77" t="s">
        <v>224</v>
      </c>
      <c r="G46" s="78">
        <v>25</v>
      </c>
      <c r="H46" s="78">
        <v>18</v>
      </c>
      <c r="I46" s="78">
        <v>18</v>
      </c>
      <c r="J46" s="78">
        <v>23</v>
      </c>
      <c r="K46" s="78">
        <v>29</v>
      </c>
      <c r="L46" s="78">
        <v>18</v>
      </c>
      <c r="M46" s="110">
        <v>18</v>
      </c>
      <c r="N46" s="110">
        <v>26</v>
      </c>
      <c r="O46" s="110">
        <v>23</v>
      </c>
      <c r="P46" s="110">
        <v>25</v>
      </c>
      <c r="Q46" s="110">
        <v>20</v>
      </c>
      <c r="R46" s="110">
        <v>25</v>
      </c>
      <c r="S46" s="78">
        <f t="shared" si="6"/>
        <v>268</v>
      </c>
      <c r="T46" s="78">
        <v>26</v>
      </c>
      <c r="U46" s="78">
        <v>22</v>
      </c>
      <c r="V46" s="78">
        <v>23</v>
      </c>
      <c r="W46" s="78">
        <v>26</v>
      </c>
      <c r="X46" s="78">
        <v>25</v>
      </c>
      <c r="Y46" s="78">
        <v>20</v>
      </c>
      <c r="Z46" s="110">
        <v>24</v>
      </c>
      <c r="AA46" s="110">
        <v>24</v>
      </c>
      <c r="AB46" s="110">
        <v>25</v>
      </c>
      <c r="AC46" s="110">
        <v>29</v>
      </c>
      <c r="AD46" s="110">
        <v>24</v>
      </c>
      <c r="AE46" s="110">
        <v>23</v>
      </c>
      <c r="AF46" s="78">
        <f t="shared" si="7"/>
        <v>291</v>
      </c>
      <c r="AG46" s="78">
        <f t="shared" si="8"/>
        <v>559</v>
      </c>
      <c r="AH46" s="79">
        <v>10</v>
      </c>
    </row>
    <row r="47" spans="2:34">
      <c r="B47" s="74" t="s">
        <v>469</v>
      </c>
      <c r="C47" s="75" t="s">
        <v>470</v>
      </c>
      <c r="D47" s="75" t="s">
        <v>471</v>
      </c>
      <c r="E47" s="76"/>
      <c r="F47" s="77" t="s">
        <v>231</v>
      </c>
      <c r="G47" s="78">
        <v>24</v>
      </c>
      <c r="H47" s="78">
        <v>24</v>
      </c>
      <c r="I47" s="78">
        <v>18</v>
      </c>
      <c r="J47" s="78">
        <v>23</v>
      </c>
      <c r="K47" s="78">
        <v>26</v>
      </c>
      <c r="L47" s="78">
        <v>19</v>
      </c>
      <c r="M47" s="110">
        <v>23</v>
      </c>
      <c r="N47" s="110">
        <v>18</v>
      </c>
      <c r="O47" s="110">
        <v>27</v>
      </c>
      <c r="P47" s="110">
        <v>23</v>
      </c>
      <c r="Q47" s="110">
        <v>23</v>
      </c>
      <c r="R47" s="110">
        <v>22</v>
      </c>
      <c r="S47" s="78">
        <f t="shared" si="6"/>
        <v>270</v>
      </c>
      <c r="T47" s="78">
        <v>19</v>
      </c>
      <c r="U47" s="78">
        <v>25</v>
      </c>
      <c r="V47" s="78">
        <v>27</v>
      </c>
      <c r="W47" s="78">
        <v>21</v>
      </c>
      <c r="X47" s="78">
        <v>26</v>
      </c>
      <c r="Y47" s="78">
        <v>24</v>
      </c>
      <c r="Z47" s="110">
        <v>17</v>
      </c>
      <c r="AA47" s="110">
        <v>25</v>
      </c>
      <c r="AB47" s="110">
        <v>23</v>
      </c>
      <c r="AC47" s="110">
        <v>19</v>
      </c>
      <c r="AD47" s="110">
        <v>25</v>
      </c>
      <c r="AE47" s="110">
        <v>23</v>
      </c>
      <c r="AF47" s="78">
        <f t="shared" si="7"/>
        <v>274</v>
      </c>
      <c r="AG47" s="78">
        <f t="shared" si="8"/>
        <v>544</v>
      </c>
      <c r="AH47" s="79">
        <v>11</v>
      </c>
    </row>
    <row r="48" spans="2:34">
      <c r="B48" s="74" t="s">
        <v>472</v>
      </c>
      <c r="C48" s="75" t="s">
        <v>473</v>
      </c>
      <c r="D48" s="75" t="s">
        <v>474</v>
      </c>
      <c r="E48" s="76"/>
      <c r="F48" s="77" t="s">
        <v>263</v>
      </c>
      <c r="G48" s="78">
        <v>24</v>
      </c>
      <c r="H48" s="78">
        <v>27</v>
      </c>
      <c r="I48" s="78">
        <v>25</v>
      </c>
      <c r="J48" s="78">
        <v>23</v>
      </c>
      <c r="K48" s="78">
        <v>24</v>
      </c>
      <c r="L48" s="78">
        <v>27</v>
      </c>
      <c r="M48" s="110">
        <v>27</v>
      </c>
      <c r="N48" s="110">
        <v>21</v>
      </c>
      <c r="O48" s="110">
        <v>21</v>
      </c>
      <c r="P48" s="110">
        <v>22</v>
      </c>
      <c r="Q48" s="110">
        <v>23</v>
      </c>
      <c r="R48" s="110">
        <v>23</v>
      </c>
      <c r="S48" s="78">
        <f t="shared" si="6"/>
        <v>287</v>
      </c>
      <c r="T48" s="78">
        <v>17</v>
      </c>
      <c r="U48" s="78">
        <v>22</v>
      </c>
      <c r="V48" s="78">
        <v>19</v>
      </c>
      <c r="W48" s="78">
        <v>23</v>
      </c>
      <c r="X48" s="78">
        <v>23</v>
      </c>
      <c r="Y48" s="78">
        <v>20</v>
      </c>
      <c r="Z48" s="110">
        <v>24</v>
      </c>
      <c r="AA48" s="110">
        <v>24</v>
      </c>
      <c r="AB48" s="110">
        <v>19</v>
      </c>
      <c r="AC48" s="110">
        <v>21</v>
      </c>
      <c r="AD48" s="110">
        <v>21</v>
      </c>
      <c r="AE48" s="110">
        <v>22</v>
      </c>
      <c r="AF48" s="78">
        <f t="shared" si="7"/>
        <v>255</v>
      </c>
      <c r="AG48" s="78">
        <f t="shared" si="8"/>
        <v>542</v>
      </c>
      <c r="AH48" s="79">
        <v>12</v>
      </c>
    </row>
    <row r="49" spans="2:34">
      <c r="B49" s="74" t="s">
        <v>475</v>
      </c>
      <c r="C49" s="75" t="s">
        <v>476</v>
      </c>
      <c r="D49" s="75" t="s">
        <v>477</v>
      </c>
      <c r="E49" s="76"/>
      <c r="F49" s="77" t="s">
        <v>294</v>
      </c>
      <c r="G49" s="78">
        <v>23</v>
      </c>
      <c r="H49" s="78">
        <v>23</v>
      </c>
      <c r="I49" s="78">
        <v>22</v>
      </c>
      <c r="J49" s="78">
        <v>24</v>
      </c>
      <c r="K49" s="78">
        <v>27</v>
      </c>
      <c r="L49" s="78">
        <v>18</v>
      </c>
      <c r="M49" s="110">
        <v>16</v>
      </c>
      <c r="N49" s="110">
        <v>19</v>
      </c>
      <c r="O49" s="110">
        <v>23</v>
      </c>
      <c r="P49" s="110">
        <v>27</v>
      </c>
      <c r="Q49" s="110">
        <v>26</v>
      </c>
      <c r="R49" s="110">
        <v>18</v>
      </c>
      <c r="S49" s="78">
        <f t="shared" si="6"/>
        <v>266</v>
      </c>
      <c r="T49" s="78">
        <v>22</v>
      </c>
      <c r="U49" s="78">
        <v>23</v>
      </c>
      <c r="V49" s="78">
        <v>25</v>
      </c>
      <c r="W49" s="78">
        <v>24</v>
      </c>
      <c r="X49" s="78">
        <v>23</v>
      </c>
      <c r="Y49" s="78">
        <v>21</v>
      </c>
      <c r="Z49" s="110">
        <v>22</v>
      </c>
      <c r="AA49" s="110">
        <v>17</v>
      </c>
      <c r="AB49" s="110">
        <v>18</v>
      </c>
      <c r="AC49" s="110">
        <v>21</v>
      </c>
      <c r="AD49" s="110">
        <v>21</v>
      </c>
      <c r="AE49" s="110">
        <v>13</v>
      </c>
      <c r="AF49" s="78">
        <f t="shared" si="7"/>
        <v>250</v>
      </c>
      <c r="AG49" s="78">
        <f t="shared" si="8"/>
        <v>516</v>
      </c>
      <c r="AH49" s="79">
        <v>13</v>
      </c>
    </row>
    <row r="50" spans="2:34">
      <c r="B50" s="74" t="s">
        <v>478</v>
      </c>
      <c r="C50" s="75" t="s">
        <v>359</v>
      </c>
      <c r="D50" s="75" t="s">
        <v>479</v>
      </c>
      <c r="E50" s="76"/>
      <c r="F50" s="77" t="s">
        <v>231</v>
      </c>
      <c r="G50" s="78">
        <v>26</v>
      </c>
      <c r="H50" s="78">
        <v>14</v>
      </c>
      <c r="I50" s="78">
        <v>19</v>
      </c>
      <c r="J50" s="78">
        <v>21</v>
      </c>
      <c r="K50" s="78">
        <v>25</v>
      </c>
      <c r="L50" s="78">
        <v>18</v>
      </c>
      <c r="M50" s="110">
        <v>19</v>
      </c>
      <c r="N50" s="110">
        <v>19</v>
      </c>
      <c r="O50" s="110">
        <v>17</v>
      </c>
      <c r="P50" s="110">
        <v>17</v>
      </c>
      <c r="Q50" s="110">
        <v>12</v>
      </c>
      <c r="R50" s="110">
        <v>25</v>
      </c>
      <c r="S50" s="78">
        <f t="shared" si="6"/>
        <v>232</v>
      </c>
      <c r="T50" s="78">
        <v>10</v>
      </c>
      <c r="U50" s="78">
        <v>25</v>
      </c>
      <c r="V50" s="78">
        <v>19</v>
      </c>
      <c r="W50" s="78">
        <v>15</v>
      </c>
      <c r="X50" s="78">
        <v>10</v>
      </c>
      <c r="Y50" s="78">
        <v>16</v>
      </c>
      <c r="Z50" s="110">
        <v>24</v>
      </c>
      <c r="AA50" s="110">
        <v>27</v>
      </c>
      <c r="AB50" s="110">
        <v>28</v>
      </c>
      <c r="AC50" s="110">
        <v>22</v>
      </c>
      <c r="AD50" s="110">
        <v>18</v>
      </c>
      <c r="AE50" s="110">
        <v>20</v>
      </c>
      <c r="AF50" s="78">
        <f t="shared" si="7"/>
        <v>234</v>
      </c>
      <c r="AG50" s="78">
        <f t="shared" si="8"/>
        <v>466</v>
      </c>
      <c r="AH50" s="79">
        <v>14</v>
      </c>
    </row>
    <row r="51" spans="2:34">
      <c r="B51" s="74" t="s">
        <v>480</v>
      </c>
      <c r="C51" s="75" t="s">
        <v>481</v>
      </c>
      <c r="D51" s="75" t="s">
        <v>482</v>
      </c>
      <c r="E51" s="76"/>
      <c r="F51" s="77" t="s">
        <v>263</v>
      </c>
      <c r="G51" s="78">
        <v>21</v>
      </c>
      <c r="H51" s="78">
        <v>20</v>
      </c>
      <c r="I51" s="78">
        <v>25</v>
      </c>
      <c r="J51" s="78">
        <v>14</v>
      </c>
      <c r="K51" s="78">
        <v>18</v>
      </c>
      <c r="L51" s="78">
        <v>13</v>
      </c>
      <c r="M51" s="110">
        <v>12</v>
      </c>
      <c r="N51" s="110">
        <v>20</v>
      </c>
      <c r="O51" s="110">
        <v>18</v>
      </c>
      <c r="P51" s="110">
        <v>15</v>
      </c>
      <c r="Q51" s="110">
        <v>17</v>
      </c>
      <c r="R51" s="110">
        <v>24</v>
      </c>
      <c r="S51" s="78">
        <f t="shared" si="6"/>
        <v>217</v>
      </c>
      <c r="T51" s="78">
        <v>23</v>
      </c>
      <c r="U51" s="78">
        <v>22</v>
      </c>
      <c r="V51" s="78">
        <v>18</v>
      </c>
      <c r="W51" s="78">
        <v>18</v>
      </c>
      <c r="X51" s="78">
        <v>12</v>
      </c>
      <c r="Y51" s="78">
        <v>20</v>
      </c>
      <c r="Z51" s="110">
        <v>28</v>
      </c>
      <c r="AA51" s="110">
        <v>20</v>
      </c>
      <c r="AB51" s="110">
        <v>23</v>
      </c>
      <c r="AC51" s="110">
        <v>23</v>
      </c>
      <c r="AD51" s="110">
        <v>22</v>
      </c>
      <c r="AE51" s="110">
        <v>18</v>
      </c>
      <c r="AF51" s="78">
        <f t="shared" si="7"/>
        <v>247</v>
      </c>
      <c r="AG51" s="78">
        <f t="shared" si="8"/>
        <v>464</v>
      </c>
      <c r="AH51" s="79">
        <v>15</v>
      </c>
    </row>
    <row r="52" spans="2:34">
      <c r="B52" s="74" t="s">
        <v>483</v>
      </c>
      <c r="C52" s="75" t="s">
        <v>484</v>
      </c>
      <c r="D52" s="75" t="s">
        <v>485</v>
      </c>
      <c r="E52" s="76"/>
      <c r="F52" s="77" t="s">
        <v>392</v>
      </c>
      <c r="G52" s="78">
        <v>15</v>
      </c>
      <c r="H52" s="78">
        <v>20</v>
      </c>
      <c r="I52" s="78">
        <v>9</v>
      </c>
      <c r="J52" s="78">
        <v>14</v>
      </c>
      <c r="K52" s="78">
        <v>3</v>
      </c>
      <c r="L52" s="78">
        <v>13</v>
      </c>
      <c r="M52" s="110">
        <v>12</v>
      </c>
      <c r="N52" s="110">
        <v>8</v>
      </c>
      <c r="O52" s="110">
        <v>22</v>
      </c>
      <c r="P52" s="110">
        <v>16</v>
      </c>
      <c r="Q52" s="110">
        <v>18</v>
      </c>
      <c r="R52" s="110">
        <v>16</v>
      </c>
      <c r="S52" s="78">
        <f t="shared" si="6"/>
        <v>166</v>
      </c>
      <c r="T52" s="78">
        <v>12</v>
      </c>
      <c r="U52" s="78">
        <v>21</v>
      </c>
      <c r="V52" s="78">
        <v>16</v>
      </c>
      <c r="W52" s="78">
        <v>16</v>
      </c>
      <c r="X52" s="78">
        <v>21</v>
      </c>
      <c r="Y52" s="78">
        <v>16</v>
      </c>
      <c r="Z52" s="110">
        <v>12</v>
      </c>
      <c r="AA52" s="110">
        <v>18</v>
      </c>
      <c r="AB52" s="110">
        <v>19</v>
      </c>
      <c r="AC52" s="110">
        <v>10</v>
      </c>
      <c r="AD52" s="110">
        <v>15</v>
      </c>
      <c r="AE52" s="110">
        <v>25</v>
      </c>
      <c r="AF52" s="78">
        <f t="shared" si="7"/>
        <v>201</v>
      </c>
      <c r="AG52" s="78">
        <f t="shared" si="8"/>
        <v>367</v>
      </c>
      <c r="AH52" s="79">
        <v>16</v>
      </c>
    </row>
    <row r="53" spans="2:34">
      <c r="B53" s="74" t="s">
        <v>486</v>
      </c>
      <c r="C53" s="75" t="s">
        <v>400</v>
      </c>
      <c r="D53" s="75" t="s">
        <v>450</v>
      </c>
      <c r="E53" s="76"/>
      <c r="F53" s="77" t="s">
        <v>263</v>
      </c>
      <c r="G53" s="78">
        <v>3</v>
      </c>
      <c r="H53" s="78">
        <v>4</v>
      </c>
      <c r="I53" s="78">
        <v>14</v>
      </c>
      <c r="J53" s="78">
        <v>6</v>
      </c>
      <c r="K53" s="78">
        <v>9</v>
      </c>
      <c r="L53" s="78">
        <v>12</v>
      </c>
      <c r="M53" s="110">
        <v>12</v>
      </c>
      <c r="N53" s="110">
        <v>3</v>
      </c>
      <c r="O53" s="110">
        <v>10</v>
      </c>
      <c r="P53" s="110">
        <v>8</v>
      </c>
      <c r="Q53" s="110">
        <v>6</v>
      </c>
      <c r="R53" s="110">
        <v>11</v>
      </c>
      <c r="S53" s="78">
        <f t="shared" si="6"/>
        <v>98</v>
      </c>
      <c r="T53" s="78">
        <v>7</v>
      </c>
      <c r="U53" s="78">
        <v>12</v>
      </c>
      <c r="V53" s="78">
        <v>10</v>
      </c>
      <c r="W53" s="78">
        <v>16</v>
      </c>
      <c r="X53" s="78">
        <v>10</v>
      </c>
      <c r="Y53" s="78">
        <v>11</v>
      </c>
      <c r="Z53" s="110">
        <v>8</v>
      </c>
      <c r="AA53" s="110">
        <v>9</v>
      </c>
      <c r="AB53" s="110">
        <v>11</v>
      </c>
      <c r="AC53" s="110">
        <v>14</v>
      </c>
      <c r="AD53" s="110">
        <v>13</v>
      </c>
      <c r="AE53" s="110">
        <v>19</v>
      </c>
      <c r="AF53" s="78">
        <f t="shared" si="7"/>
        <v>140</v>
      </c>
      <c r="AG53" s="78">
        <f t="shared" si="8"/>
        <v>238</v>
      </c>
      <c r="AH53" s="79">
        <v>17</v>
      </c>
    </row>
    <row r="54" spans="2:34">
      <c r="B54" s="74" t="s">
        <v>487</v>
      </c>
      <c r="C54" s="75" t="s">
        <v>488</v>
      </c>
      <c r="D54" s="75" t="s">
        <v>70</v>
      </c>
      <c r="E54" s="76"/>
      <c r="F54" s="77" t="s">
        <v>231</v>
      </c>
      <c r="G54" s="78">
        <v>0</v>
      </c>
      <c r="H54" s="78">
        <v>9</v>
      </c>
      <c r="I54" s="78">
        <v>3</v>
      </c>
      <c r="J54" s="78">
        <v>13</v>
      </c>
      <c r="K54" s="78">
        <v>9</v>
      </c>
      <c r="L54" s="78">
        <v>8</v>
      </c>
      <c r="M54" s="110">
        <v>7</v>
      </c>
      <c r="N54" s="110">
        <v>0</v>
      </c>
      <c r="O54" s="110">
        <v>8</v>
      </c>
      <c r="P54" s="110">
        <v>4</v>
      </c>
      <c r="Q54" s="110">
        <v>4</v>
      </c>
      <c r="R54" s="110">
        <v>10</v>
      </c>
      <c r="S54" s="78">
        <f t="shared" si="6"/>
        <v>75</v>
      </c>
      <c r="T54" s="78">
        <v>10</v>
      </c>
      <c r="U54" s="78">
        <v>7</v>
      </c>
      <c r="V54" s="78">
        <v>7</v>
      </c>
      <c r="W54" s="78">
        <v>9</v>
      </c>
      <c r="X54" s="78">
        <v>13</v>
      </c>
      <c r="Y54" s="78">
        <v>11</v>
      </c>
      <c r="Z54" s="110">
        <v>11</v>
      </c>
      <c r="AA54" s="110">
        <v>17</v>
      </c>
      <c r="AB54" s="110">
        <v>11</v>
      </c>
      <c r="AC54" s="110">
        <v>13</v>
      </c>
      <c r="AD54" s="110">
        <v>0</v>
      </c>
      <c r="AE54" s="110">
        <v>12</v>
      </c>
      <c r="AF54" s="78">
        <f t="shared" si="7"/>
        <v>121</v>
      </c>
      <c r="AG54" s="78">
        <f t="shared" si="8"/>
        <v>196</v>
      </c>
      <c r="AH54" s="79">
        <v>18</v>
      </c>
    </row>
    <row r="55" spans="2:34" ht="7.5" customHeight="1">
      <c r="B55" s="84"/>
      <c r="C55" s="85"/>
      <c r="D55" s="85"/>
      <c r="E55" s="86"/>
      <c r="F55" s="87"/>
      <c r="G55" s="88"/>
      <c r="H55" s="88"/>
      <c r="I55" s="88"/>
      <c r="J55" s="88"/>
      <c r="K55" s="88"/>
      <c r="L55" s="88"/>
      <c r="M55" s="112"/>
      <c r="N55" s="112"/>
      <c r="O55" s="112"/>
      <c r="P55" s="112"/>
      <c r="Q55" s="112"/>
      <c r="R55" s="112"/>
      <c r="S55" s="88"/>
      <c r="T55" s="88"/>
      <c r="U55" s="88"/>
      <c r="V55" s="88"/>
      <c r="W55" s="88"/>
      <c r="X55" s="88"/>
      <c r="Y55" s="88"/>
      <c r="Z55" s="112"/>
      <c r="AA55" s="112"/>
      <c r="AB55" s="112"/>
      <c r="AC55" s="112"/>
      <c r="AD55" s="112"/>
      <c r="AE55" s="112"/>
      <c r="AF55" s="88"/>
      <c r="AG55" s="88"/>
      <c r="AH55" s="89"/>
    </row>
    <row r="56" spans="2:34" ht="15" customHeight="1">
      <c r="B56" s="68" t="s">
        <v>489</v>
      </c>
      <c r="F56" s="65"/>
      <c r="AC56" s="108"/>
      <c r="AD56" s="108"/>
      <c r="AE56" s="108"/>
      <c r="AF56" s="66"/>
      <c r="AG56" s="66"/>
    </row>
    <row r="57" spans="2:34" ht="38.25" customHeight="1">
      <c r="B57" s="69" t="s">
        <v>201</v>
      </c>
      <c r="C57" s="70" t="s">
        <v>202</v>
      </c>
      <c r="D57" s="70" t="s">
        <v>203</v>
      </c>
      <c r="E57" s="71" t="s">
        <v>204</v>
      </c>
      <c r="F57" s="70" t="s">
        <v>205</v>
      </c>
      <c r="G57" s="72" t="s">
        <v>206</v>
      </c>
      <c r="H57" s="72" t="s">
        <v>207</v>
      </c>
      <c r="I57" s="72" t="s">
        <v>208</v>
      </c>
      <c r="J57" s="72" t="s">
        <v>209</v>
      </c>
      <c r="K57" s="72" t="s">
        <v>210</v>
      </c>
      <c r="L57" s="72" t="s">
        <v>211</v>
      </c>
      <c r="M57" s="72" t="s">
        <v>367</v>
      </c>
      <c r="N57" s="72" t="s">
        <v>368</v>
      </c>
      <c r="O57" s="72" t="s">
        <v>369</v>
      </c>
      <c r="P57" s="72" t="s">
        <v>370</v>
      </c>
      <c r="Q57" s="72" t="s">
        <v>371</v>
      </c>
      <c r="R57" s="72" t="s">
        <v>372</v>
      </c>
      <c r="S57" s="73" t="s">
        <v>441</v>
      </c>
      <c r="T57" s="72" t="s">
        <v>206</v>
      </c>
      <c r="U57" s="72" t="s">
        <v>207</v>
      </c>
      <c r="V57" s="72" t="s">
        <v>208</v>
      </c>
      <c r="W57" s="72" t="s">
        <v>209</v>
      </c>
      <c r="X57" s="72" t="s">
        <v>210</v>
      </c>
      <c r="Y57" s="72" t="s">
        <v>211</v>
      </c>
      <c r="Z57" s="72" t="s">
        <v>367</v>
      </c>
      <c r="AA57" s="72" t="s">
        <v>368</v>
      </c>
      <c r="AB57" s="72" t="s">
        <v>369</v>
      </c>
      <c r="AC57" s="72" t="s">
        <v>370</v>
      </c>
      <c r="AD57" s="72" t="s">
        <v>371</v>
      </c>
      <c r="AE57" s="72" t="s">
        <v>372</v>
      </c>
      <c r="AF57" s="73" t="s">
        <v>441</v>
      </c>
      <c r="AG57" s="71" t="s">
        <v>213</v>
      </c>
      <c r="AH57" s="70" t="s">
        <v>214</v>
      </c>
    </row>
    <row r="58" spans="2:34">
      <c r="B58" s="74" t="s">
        <v>490</v>
      </c>
      <c r="C58" s="75" t="s">
        <v>491</v>
      </c>
      <c r="D58" s="75" t="s">
        <v>492</v>
      </c>
      <c r="E58" s="76"/>
      <c r="F58" s="77" t="s">
        <v>419</v>
      </c>
      <c r="G58" s="78">
        <v>29</v>
      </c>
      <c r="H58" s="78">
        <v>30</v>
      </c>
      <c r="I58" s="78">
        <v>30</v>
      </c>
      <c r="J58" s="78">
        <v>30</v>
      </c>
      <c r="K58" s="78">
        <v>29</v>
      </c>
      <c r="L58" s="78">
        <v>29</v>
      </c>
      <c r="M58" s="110">
        <v>29</v>
      </c>
      <c r="N58" s="110">
        <v>28</v>
      </c>
      <c r="O58" s="110">
        <v>28</v>
      </c>
      <c r="P58" s="110">
        <v>29</v>
      </c>
      <c r="Q58" s="110">
        <v>30</v>
      </c>
      <c r="R58" s="110">
        <v>28</v>
      </c>
      <c r="S58" s="78">
        <f>SUM(G58:R58)</f>
        <v>349</v>
      </c>
      <c r="T58" s="78">
        <v>29</v>
      </c>
      <c r="U58" s="78">
        <v>29</v>
      </c>
      <c r="V58" s="78">
        <v>30</v>
      </c>
      <c r="W58" s="78">
        <v>29</v>
      </c>
      <c r="X58" s="78">
        <v>29</v>
      </c>
      <c r="Y58" s="78">
        <v>29</v>
      </c>
      <c r="Z58" s="110">
        <v>29</v>
      </c>
      <c r="AA58" s="110">
        <v>28</v>
      </c>
      <c r="AB58" s="110">
        <v>29</v>
      </c>
      <c r="AC58" s="110">
        <v>29</v>
      </c>
      <c r="AD58" s="110">
        <v>29</v>
      </c>
      <c r="AE58" s="110">
        <v>29</v>
      </c>
      <c r="AF58" s="78">
        <f>SUM(T58:AE58)</f>
        <v>348</v>
      </c>
      <c r="AG58" s="78">
        <f>S58+AF58</f>
        <v>697</v>
      </c>
      <c r="AH58" s="79" t="s">
        <v>218</v>
      </c>
    </row>
    <row r="59" spans="2:34">
      <c r="B59" s="74" t="s">
        <v>493</v>
      </c>
      <c r="C59" s="75" t="s">
        <v>494</v>
      </c>
      <c r="D59" s="75" t="s">
        <v>495</v>
      </c>
      <c r="E59" s="76"/>
      <c r="F59" s="77" t="s">
        <v>419</v>
      </c>
      <c r="G59" s="78">
        <v>27</v>
      </c>
      <c r="H59" s="78">
        <v>30</v>
      </c>
      <c r="I59" s="78">
        <v>28</v>
      </c>
      <c r="J59" s="78">
        <v>26</v>
      </c>
      <c r="K59" s="78">
        <v>30</v>
      </c>
      <c r="L59" s="78">
        <v>29</v>
      </c>
      <c r="M59" s="110">
        <v>26</v>
      </c>
      <c r="N59" s="110">
        <v>28</v>
      </c>
      <c r="O59" s="110">
        <v>25</v>
      </c>
      <c r="P59" s="110">
        <v>29</v>
      </c>
      <c r="Q59" s="110">
        <v>28</v>
      </c>
      <c r="R59" s="110">
        <v>28</v>
      </c>
      <c r="S59" s="78">
        <f>SUM(G59:R59)</f>
        <v>334</v>
      </c>
      <c r="T59" s="78">
        <v>23</v>
      </c>
      <c r="U59" s="78">
        <v>28</v>
      </c>
      <c r="V59" s="78">
        <v>29</v>
      </c>
      <c r="W59" s="78">
        <v>28</v>
      </c>
      <c r="X59" s="78">
        <v>29</v>
      </c>
      <c r="Y59" s="78">
        <v>26</v>
      </c>
      <c r="Z59" s="110">
        <v>28</v>
      </c>
      <c r="AA59" s="110">
        <v>24</v>
      </c>
      <c r="AB59" s="110">
        <v>25</v>
      </c>
      <c r="AC59" s="110">
        <v>26</v>
      </c>
      <c r="AD59" s="110">
        <v>28</v>
      </c>
      <c r="AE59" s="110">
        <v>27</v>
      </c>
      <c r="AF59" s="78">
        <f>SUM(T59:AE59)</f>
        <v>321</v>
      </c>
      <c r="AG59" s="78">
        <f>S59+AF59</f>
        <v>655</v>
      </c>
      <c r="AH59" s="79" t="s">
        <v>221</v>
      </c>
    </row>
    <row r="60" spans="2:34">
      <c r="B60" s="74" t="s">
        <v>496</v>
      </c>
      <c r="C60" s="75" t="s">
        <v>497</v>
      </c>
      <c r="D60" s="75" t="s">
        <v>452</v>
      </c>
      <c r="E60" s="76"/>
      <c r="F60" s="77" t="s">
        <v>294</v>
      </c>
      <c r="G60" s="78">
        <v>19</v>
      </c>
      <c r="H60" s="78">
        <v>21</v>
      </c>
      <c r="I60" s="78">
        <v>13</v>
      </c>
      <c r="J60" s="78">
        <v>5</v>
      </c>
      <c r="K60" s="78">
        <v>15</v>
      </c>
      <c r="L60" s="78">
        <v>10</v>
      </c>
      <c r="M60" s="110">
        <v>15</v>
      </c>
      <c r="N60" s="110">
        <v>0</v>
      </c>
      <c r="O60" s="110">
        <v>9</v>
      </c>
      <c r="P60" s="110">
        <v>10</v>
      </c>
      <c r="Q60" s="110">
        <v>15</v>
      </c>
      <c r="R60" s="110">
        <v>7</v>
      </c>
      <c r="S60" s="78">
        <f>SUM(G60:R60)</f>
        <v>139</v>
      </c>
      <c r="T60" s="78">
        <v>7</v>
      </c>
      <c r="U60" s="78">
        <v>21</v>
      </c>
      <c r="V60" s="78">
        <v>12</v>
      </c>
      <c r="W60" s="78">
        <v>25</v>
      </c>
      <c r="X60" s="78">
        <v>17</v>
      </c>
      <c r="Y60" s="78">
        <v>17</v>
      </c>
      <c r="Z60" s="110">
        <v>16</v>
      </c>
      <c r="AA60" s="110">
        <v>23</v>
      </c>
      <c r="AB60" s="110">
        <v>18</v>
      </c>
      <c r="AC60" s="110">
        <v>13</v>
      </c>
      <c r="AD60" s="110">
        <v>13</v>
      </c>
      <c r="AE60" s="110">
        <v>14</v>
      </c>
      <c r="AF60" s="78">
        <f>SUM(T60:AE60)</f>
        <v>196</v>
      </c>
      <c r="AG60" s="78">
        <f>S60+AF60</f>
        <v>335</v>
      </c>
      <c r="AH60" s="79" t="s">
        <v>225</v>
      </c>
    </row>
    <row r="61" spans="2:34" ht="8.25" customHeight="1">
      <c r="B61" s="84"/>
      <c r="C61" s="85"/>
      <c r="D61" s="85"/>
      <c r="E61" s="86"/>
      <c r="F61" s="87"/>
      <c r="G61" s="88"/>
      <c r="H61" s="88"/>
      <c r="I61" s="88"/>
      <c r="J61" s="88"/>
      <c r="K61" s="88"/>
      <c r="L61" s="88"/>
      <c r="M61" s="112"/>
      <c r="N61" s="112"/>
      <c r="O61" s="112"/>
      <c r="P61" s="112"/>
      <c r="Q61" s="112"/>
      <c r="R61" s="112"/>
      <c r="S61" s="88"/>
      <c r="T61" s="88"/>
      <c r="U61" s="88"/>
      <c r="V61" s="88"/>
      <c r="W61" s="88"/>
      <c r="X61" s="88"/>
      <c r="Y61" s="88"/>
      <c r="Z61" s="112"/>
      <c r="AA61" s="112"/>
      <c r="AB61" s="112"/>
      <c r="AC61" s="112"/>
      <c r="AD61" s="112"/>
      <c r="AE61" s="112"/>
      <c r="AF61" s="88"/>
      <c r="AG61" s="88"/>
      <c r="AH61" s="89"/>
    </row>
    <row r="62" spans="2:34" ht="15.75">
      <c r="B62" s="68" t="s">
        <v>498</v>
      </c>
      <c r="F62" s="65"/>
      <c r="AC62" s="108"/>
      <c r="AD62" s="108"/>
      <c r="AE62" s="108"/>
      <c r="AF62" s="66"/>
      <c r="AG62" s="66"/>
    </row>
    <row r="63" spans="2:34" ht="45">
      <c r="B63" s="69" t="s">
        <v>201</v>
      </c>
      <c r="C63" s="70" t="s">
        <v>202</v>
      </c>
      <c r="D63" s="70" t="s">
        <v>203</v>
      </c>
      <c r="E63" s="71" t="s">
        <v>204</v>
      </c>
      <c r="F63" s="70" t="s">
        <v>205</v>
      </c>
      <c r="G63" s="72" t="s">
        <v>206</v>
      </c>
      <c r="H63" s="72" t="s">
        <v>207</v>
      </c>
      <c r="I63" s="72" t="s">
        <v>208</v>
      </c>
      <c r="J63" s="72" t="s">
        <v>209</v>
      </c>
      <c r="K63" s="72" t="s">
        <v>210</v>
      </c>
      <c r="L63" s="72" t="s">
        <v>211</v>
      </c>
      <c r="M63" s="72" t="s">
        <v>367</v>
      </c>
      <c r="N63" s="72" t="s">
        <v>368</v>
      </c>
      <c r="O63" s="72" t="s">
        <v>369</v>
      </c>
      <c r="P63" s="72" t="s">
        <v>370</v>
      </c>
      <c r="Q63" s="72" t="s">
        <v>371</v>
      </c>
      <c r="R63" s="72" t="s">
        <v>372</v>
      </c>
      <c r="S63" s="73" t="s">
        <v>441</v>
      </c>
      <c r="T63" s="72" t="s">
        <v>206</v>
      </c>
      <c r="U63" s="72" t="s">
        <v>207</v>
      </c>
      <c r="V63" s="72" t="s">
        <v>208</v>
      </c>
      <c r="W63" s="72" t="s">
        <v>209</v>
      </c>
      <c r="X63" s="72" t="s">
        <v>210</v>
      </c>
      <c r="Y63" s="72" t="s">
        <v>211</v>
      </c>
      <c r="Z63" s="72" t="s">
        <v>367</v>
      </c>
      <c r="AA63" s="72" t="s">
        <v>368</v>
      </c>
      <c r="AB63" s="72" t="s">
        <v>369</v>
      </c>
      <c r="AC63" s="72" t="s">
        <v>370</v>
      </c>
      <c r="AD63" s="72" t="s">
        <v>371</v>
      </c>
      <c r="AE63" s="72" t="s">
        <v>372</v>
      </c>
      <c r="AF63" s="73" t="s">
        <v>441</v>
      </c>
      <c r="AG63" s="71" t="s">
        <v>213</v>
      </c>
      <c r="AH63" s="70" t="s">
        <v>214</v>
      </c>
    </row>
    <row r="64" spans="2:34">
      <c r="B64" s="74" t="s">
        <v>499</v>
      </c>
      <c r="C64" s="75" t="s">
        <v>500</v>
      </c>
      <c r="D64" s="75" t="s">
        <v>501</v>
      </c>
      <c r="E64" s="76"/>
      <c r="F64" s="77" t="s">
        <v>392</v>
      </c>
      <c r="G64" s="78">
        <v>26</v>
      </c>
      <c r="H64" s="78">
        <v>28</v>
      </c>
      <c r="I64" s="78">
        <v>27</v>
      </c>
      <c r="J64" s="78">
        <v>27</v>
      </c>
      <c r="K64" s="78">
        <v>27</v>
      </c>
      <c r="L64" s="78">
        <v>26</v>
      </c>
      <c r="M64" s="110">
        <v>25</v>
      </c>
      <c r="N64" s="110">
        <v>27</v>
      </c>
      <c r="O64" s="110">
        <v>29</v>
      </c>
      <c r="P64" s="110">
        <v>29</v>
      </c>
      <c r="Q64" s="110">
        <v>29</v>
      </c>
      <c r="R64" s="110">
        <v>29</v>
      </c>
      <c r="S64" s="78">
        <f>SUM(G64:R64)</f>
        <v>329</v>
      </c>
      <c r="T64" s="78">
        <v>28</v>
      </c>
      <c r="U64" s="78">
        <v>28</v>
      </c>
      <c r="V64" s="78">
        <v>26</v>
      </c>
      <c r="W64" s="78">
        <v>27</v>
      </c>
      <c r="X64" s="78">
        <v>28</v>
      </c>
      <c r="Y64" s="78">
        <v>28</v>
      </c>
      <c r="Z64" s="110">
        <v>28</v>
      </c>
      <c r="AA64" s="110">
        <v>29</v>
      </c>
      <c r="AB64" s="110">
        <v>29</v>
      </c>
      <c r="AC64" s="110">
        <v>29</v>
      </c>
      <c r="AD64" s="110">
        <v>29</v>
      </c>
      <c r="AE64" s="110">
        <v>29</v>
      </c>
      <c r="AF64" s="78">
        <f>SUM(T64:AE64)</f>
        <v>338</v>
      </c>
      <c r="AG64" s="78">
        <f>S64+AF64</f>
        <v>667</v>
      </c>
      <c r="AH64" s="79" t="s">
        <v>218</v>
      </c>
    </row>
    <row r="65" spans="2:35" ht="6.75" customHeight="1">
      <c r="B65" s="84"/>
      <c r="C65" s="85"/>
      <c r="D65" s="85"/>
      <c r="E65" s="86"/>
      <c r="F65" s="87"/>
      <c r="G65" s="88"/>
      <c r="H65" s="88"/>
      <c r="I65" s="88"/>
      <c r="J65" s="88"/>
      <c r="K65" s="88"/>
      <c r="L65" s="88"/>
      <c r="M65" s="112"/>
      <c r="N65" s="112"/>
      <c r="O65" s="112"/>
      <c r="P65" s="112"/>
      <c r="Q65" s="112"/>
      <c r="R65" s="112"/>
      <c r="S65" s="88"/>
      <c r="T65" s="88"/>
      <c r="U65" s="88"/>
      <c r="V65" s="88"/>
      <c r="W65" s="88"/>
      <c r="X65" s="88"/>
      <c r="Y65" s="88"/>
      <c r="Z65" s="112"/>
      <c r="AA65" s="112"/>
      <c r="AB65" s="112"/>
      <c r="AC65" s="112"/>
      <c r="AD65" s="112"/>
      <c r="AE65" s="112"/>
      <c r="AF65" s="88"/>
      <c r="AG65" s="88"/>
      <c r="AH65" s="89"/>
    </row>
    <row r="66" spans="2:35" ht="15" customHeight="1">
      <c r="B66" s="68" t="s">
        <v>502</v>
      </c>
      <c r="F66" s="65"/>
      <c r="AC66" s="108"/>
      <c r="AD66" s="108"/>
      <c r="AE66" s="108"/>
      <c r="AF66" s="66"/>
      <c r="AG66" s="66"/>
    </row>
    <row r="67" spans="2:35" ht="42.95" customHeight="1">
      <c r="B67" s="69" t="s">
        <v>201</v>
      </c>
      <c r="C67" s="70" t="s">
        <v>202</v>
      </c>
      <c r="D67" s="70" t="s">
        <v>203</v>
      </c>
      <c r="E67" s="71" t="s">
        <v>204</v>
      </c>
      <c r="F67" s="70" t="s">
        <v>205</v>
      </c>
      <c r="G67" s="72" t="s">
        <v>206</v>
      </c>
      <c r="H67" s="72" t="s">
        <v>207</v>
      </c>
      <c r="I67" s="72" t="s">
        <v>208</v>
      </c>
      <c r="J67" s="72" t="s">
        <v>209</v>
      </c>
      <c r="K67" s="72" t="s">
        <v>210</v>
      </c>
      <c r="L67" s="72" t="s">
        <v>211</v>
      </c>
      <c r="M67" s="72" t="s">
        <v>367</v>
      </c>
      <c r="N67" s="72" t="s">
        <v>368</v>
      </c>
      <c r="O67" s="72" t="s">
        <v>369</v>
      </c>
      <c r="P67" s="72" t="s">
        <v>370</v>
      </c>
      <c r="Q67" s="72" t="s">
        <v>371</v>
      </c>
      <c r="R67" s="72" t="s">
        <v>372</v>
      </c>
      <c r="S67" s="73" t="s">
        <v>441</v>
      </c>
      <c r="T67" s="72" t="s">
        <v>206</v>
      </c>
      <c r="U67" s="72" t="s">
        <v>207</v>
      </c>
      <c r="V67" s="72" t="s">
        <v>208</v>
      </c>
      <c r="W67" s="72" t="s">
        <v>209</v>
      </c>
      <c r="X67" s="72" t="s">
        <v>210</v>
      </c>
      <c r="Y67" s="72" t="s">
        <v>211</v>
      </c>
      <c r="Z67" s="72" t="s">
        <v>367</v>
      </c>
      <c r="AA67" s="72" t="s">
        <v>368</v>
      </c>
      <c r="AB67" s="72" t="s">
        <v>369</v>
      </c>
      <c r="AC67" s="72" t="s">
        <v>370</v>
      </c>
      <c r="AD67" s="72" t="s">
        <v>371</v>
      </c>
      <c r="AE67" s="72" t="s">
        <v>372</v>
      </c>
      <c r="AF67" s="73" t="s">
        <v>441</v>
      </c>
      <c r="AG67" s="71" t="s">
        <v>213</v>
      </c>
      <c r="AH67" s="70" t="s">
        <v>214</v>
      </c>
    </row>
    <row r="68" spans="2:35">
      <c r="B68" s="74" t="s">
        <v>503</v>
      </c>
      <c r="C68" s="75" t="s">
        <v>307</v>
      </c>
      <c r="D68" s="75" t="s">
        <v>504</v>
      </c>
      <c r="E68" s="76"/>
      <c r="F68" s="77" t="s">
        <v>294</v>
      </c>
      <c r="G68" s="78">
        <v>26</v>
      </c>
      <c r="H68" s="78">
        <v>29</v>
      </c>
      <c r="I68" s="78">
        <v>27</v>
      </c>
      <c r="J68" s="78">
        <v>28</v>
      </c>
      <c r="K68" s="78">
        <v>29</v>
      </c>
      <c r="L68" s="78">
        <v>25</v>
      </c>
      <c r="M68" s="110">
        <v>26</v>
      </c>
      <c r="N68" s="110">
        <v>27</v>
      </c>
      <c r="O68" s="110">
        <v>29</v>
      </c>
      <c r="P68" s="110">
        <v>26</v>
      </c>
      <c r="Q68" s="110">
        <v>29</v>
      </c>
      <c r="R68" s="110">
        <v>29</v>
      </c>
      <c r="S68" s="78">
        <f t="shared" ref="S68:S81" si="9">SUM(G68:R68)</f>
        <v>330</v>
      </c>
      <c r="T68" s="78">
        <v>27</v>
      </c>
      <c r="U68" s="78">
        <v>26</v>
      </c>
      <c r="V68" s="78">
        <v>27</v>
      </c>
      <c r="W68" s="78">
        <v>26</v>
      </c>
      <c r="X68" s="78">
        <v>28</v>
      </c>
      <c r="Y68" s="78">
        <v>27</v>
      </c>
      <c r="Z68" s="110">
        <v>26</v>
      </c>
      <c r="AA68" s="110">
        <v>27</v>
      </c>
      <c r="AB68" s="110">
        <v>26</v>
      </c>
      <c r="AC68" s="110">
        <v>26</v>
      </c>
      <c r="AD68" s="110">
        <v>27</v>
      </c>
      <c r="AE68" s="110">
        <v>28</v>
      </c>
      <c r="AF68" s="78">
        <f t="shared" ref="AF68:AF81" si="10">SUM(T68:AE68)</f>
        <v>321</v>
      </c>
      <c r="AG68" s="78">
        <f t="shared" ref="AG68:AG81" si="11">S68+AF68</f>
        <v>651</v>
      </c>
      <c r="AH68" s="79" t="s">
        <v>218</v>
      </c>
    </row>
    <row r="69" spans="2:35">
      <c r="B69" s="74" t="s">
        <v>505</v>
      </c>
      <c r="C69" s="75" t="s">
        <v>506</v>
      </c>
      <c r="D69" s="75" t="s">
        <v>507</v>
      </c>
      <c r="E69" s="76"/>
      <c r="F69" s="77" t="s">
        <v>419</v>
      </c>
      <c r="G69" s="78">
        <v>26</v>
      </c>
      <c r="H69" s="78">
        <v>22</v>
      </c>
      <c r="I69" s="78">
        <v>28</v>
      </c>
      <c r="J69" s="78">
        <v>20</v>
      </c>
      <c r="K69" s="78">
        <v>30</v>
      </c>
      <c r="L69" s="78">
        <v>28</v>
      </c>
      <c r="M69" s="110">
        <v>27</v>
      </c>
      <c r="N69" s="110">
        <v>26</v>
      </c>
      <c r="O69" s="110">
        <v>28</v>
      </c>
      <c r="P69" s="110">
        <v>23</v>
      </c>
      <c r="Q69" s="110">
        <v>25</v>
      </c>
      <c r="R69" s="110">
        <v>24</v>
      </c>
      <c r="S69" s="78">
        <f t="shared" si="9"/>
        <v>307</v>
      </c>
      <c r="T69" s="78">
        <v>27</v>
      </c>
      <c r="U69" s="78">
        <v>29</v>
      </c>
      <c r="V69" s="78">
        <v>29</v>
      </c>
      <c r="W69" s="78">
        <v>28</v>
      </c>
      <c r="X69" s="78">
        <v>28</v>
      </c>
      <c r="Y69" s="78">
        <v>29</v>
      </c>
      <c r="Z69" s="110">
        <v>30</v>
      </c>
      <c r="AA69" s="110">
        <v>27</v>
      </c>
      <c r="AB69" s="110">
        <v>29</v>
      </c>
      <c r="AC69" s="110">
        <v>27</v>
      </c>
      <c r="AD69" s="110">
        <v>28</v>
      </c>
      <c r="AE69" s="110">
        <v>28</v>
      </c>
      <c r="AF69" s="78">
        <f t="shared" si="10"/>
        <v>339</v>
      </c>
      <c r="AG69" s="78">
        <f t="shared" si="11"/>
        <v>646</v>
      </c>
      <c r="AH69" s="79" t="s">
        <v>221</v>
      </c>
      <c r="AI69" s="67" t="s">
        <v>508</v>
      </c>
    </row>
    <row r="70" spans="2:35">
      <c r="B70" s="74" t="s">
        <v>509</v>
      </c>
      <c r="C70" s="75" t="s">
        <v>510</v>
      </c>
      <c r="D70" s="75" t="s">
        <v>511</v>
      </c>
      <c r="E70" s="76"/>
      <c r="F70" s="77" t="s">
        <v>294</v>
      </c>
      <c r="G70" s="78">
        <v>28</v>
      </c>
      <c r="H70" s="78">
        <v>28</v>
      </c>
      <c r="I70" s="78">
        <v>26</v>
      </c>
      <c r="J70" s="78">
        <v>24</v>
      </c>
      <c r="K70" s="78">
        <v>27</v>
      </c>
      <c r="L70" s="78">
        <v>25</v>
      </c>
      <c r="M70" s="110">
        <v>25</v>
      </c>
      <c r="N70" s="110">
        <v>27</v>
      </c>
      <c r="O70" s="110">
        <v>27</v>
      </c>
      <c r="P70" s="110">
        <v>24</v>
      </c>
      <c r="Q70" s="110">
        <v>28</v>
      </c>
      <c r="R70" s="110">
        <v>27</v>
      </c>
      <c r="S70" s="78">
        <f t="shared" si="9"/>
        <v>316</v>
      </c>
      <c r="T70" s="78">
        <v>29</v>
      </c>
      <c r="U70" s="78">
        <v>26</v>
      </c>
      <c r="V70" s="78">
        <v>28</v>
      </c>
      <c r="W70" s="78">
        <v>28</v>
      </c>
      <c r="X70" s="78">
        <v>30</v>
      </c>
      <c r="Y70" s="78">
        <v>28</v>
      </c>
      <c r="Z70" s="110">
        <v>28</v>
      </c>
      <c r="AA70" s="110">
        <v>26</v>
      </c>
      <c r="AB70" s="110">
        <v>28</v>
      </c>
      <c r="AC70" s="110">
        <v>24</v>
      </c>
      <c r="AD70" s="110">
        <v>29</v>
      </c>
      <c r="AE70" s="110">
        <v>26</v>
      </c>
      <c r="AF70" s="78">
        <f t="shared" si="10"/>
        <v>330</v>
      </c>
      <c r="AG70" s="78">
        <f t="shared" si="11"/>
        <v>646</v>
      </c>
      <c r="AH70" s="79" t="s">
        <v>225</v>
      </c>
      <c r="AI70" s="67" t="s">
        <v>512</v>
      </c>
    </row>
    <row r="71" spans="2:35">
      <c r="B71" s="74" t="s">
        <v>513</v>
      </c>
      <c r="C71" s="75" t="s">
        <v>514</v>
      </c>
      <c r="D71" s="75" t="s">
        <v>515</v>
      </c>
      <c r="E71" s="76"/>
      <c r="F71" s="77" t="s">
        <v>294</v>
      </c>
      <c r="G71" s="78">
        <v>27</v>
      </c>
      <c r="H71" s="78">
        <v>23</v>
      </c>
      <c r="I71" s="78">
        <v>27</v>
      </c>
      <c r="J71" s="78">
        <v>26</v>
      </c>
      <c r="K71" s="78">
        <v>26</v>
      </c>
      <c r="L71" s="78">
        <v>23</v>
      </c>
      <c r="M71" s="110">
        <v>27</v>
      </c>
      <c r="N71" s="110">
        <v>28</v>
      </c>
      <c r="O71" s="110">
        <v>26</v>
      </c>
      <c r="P71" s="110">
        <v>26</v>
      </c>
      <c r="Q71" s="110">
        <v>24</v>
      </c>
      <c r="R71" s="110">
        <v>26</v>
      </c>
      <c r="S71" s="78">
        <f t="shared" si="9"/>
        <v>309</v>
      </c>
      <c r="T71" s="78">
        <v>23</v>
      </c>
      <c r="U71" s="78">
        <v>29</v>
      </c>
      <c r="V71" s="78">
        <v>27</v>
      </c>
      <c r="W71" s="78">
        <v>29</v>
      </c>
      <c r="X71" s="78">
        <v>23</v>
      </c>
      <c r="Y71" s="78">
        <v>24</v>
      </c>
      <c r="Z71" s="110">
        <v>27</v>
      </c>
      <c r="AA71" s="110">
        <v>24</v>
      </c>
      <c r="AB71" s="110">
        <v>28</v>
      </c>
      <c r="AC71" s="110">
        <v>26</v>
      </c>
      <c r="AD71" s="110">
        <v>26</v>
      </c>
      <c r="AE71" s="110">
        <v>26</v>
      </c>
      <c r="AF71" s="78">
        <f t="shared" si="10"/>
        <v>312</v>
      </c>
      <c r="AG71" s="78">
        <f t="shared" si="11"/>
        <v>621</v>
      </c>
      <c r="AH71" s="79">
        <v>4</v>
      </c>
    </row>
    <row r="72" spans="2:35">
      <c r="B72" s="74" t="s">
        <v>516</v>
      </c>
      <c r="C72" s="75" t="s">
        <v>517</v>
      </c>
      <c r="D72" s="75" t="s">
        <v>518</v>
      </c>
      <c r="E72" s="76"/>
      <c r="F72" s="77" t="s">
        <v>228</v>
      </c>
      <c r="G72" s="78">
        <v>27</v>
      </c>
      <c r="H72" s="78">
        <v>25</v>
      </c>
      <c r="I72" s="78">
        <v>24</v>
      </c>
      <c r="J72" s="78">
        <v>23</v>
      </c>
      <c r="K72" s="78">
        <v>26</v>
      </c>
      <c r="L72" s="78">
        <v>24</v>
      </c>
      <c r="M72" s="110">
        <v>27</v>
      </c>
      <c r="N72" s="110">
        <v>25</v>
      </c>
      <c r="O72" s="110">
        <v>22</v>
      </c>
      <c r="P72" s="110">
        <v>28</v>
      </c>
      <c r="Q72" s="110">
        <v>25</v>
      </c>
      <c r="R72" s="110">
        <v>27</v>
      </c>
      <c r="S72" s="78">
        <f t="shared" si="9"/>
        <v>303</v>
      </c>
      <c r="T72" s="78">
        <v>28</v>
      </c>
      <c r="U72" s="78">
        <v>24</v>
      </c>
      <c r="V72" s="78">
        <v>23</v>
      </c>
      <c r="W72" s="78">
        <v>28</v>
      </c>
      <c r="X72" s="78">
        <v>25</v>
      </c>
      <c r="Y72" s="78">
        <v>28</v>
      </c>
      <c r="Z72" s="110">
        <v>27</v>
      </c>
      <c r="AA72" s="110">
        <v>25</v>
      </c>
      <c r="AB72" s="110">
        <v>26</v>
      </c>
      <c r="AC72" s="110">
        <v>23</v>
      </c>
      <c r="AD72" s="110">
        <v>23</v>
      </c>
      <c r="AE72" s="110">
        <v>25</v>
      </c>
      <c r="AF72" s="78">
        <f t="shared" si="10"/>
        <v>305</v>
      </c>
      <c r="AG72" s="78">
        <f t="shared" si="11"/>
        <v>608</v>
      </c>
      <c r="AH72" s="79">
        <v>5</v>
      </c>
    </row>
    <row r="73" spans="2:35">
      <c r="B73" s="74" t="s">
        <v>519</v>
      </c>
      <c r="C73" s="75" t="s">
        <v>520</v>
      </c>
      <c r="D73" s="75" t="s">
        <v>521</v>
      </c>
      <c r="E73" s="76"/>
      <c r="F73" s="77" t="s">
        <v>228</v>
      </c>
      <c r="G73" s="78">
        <v>24</v>
      </c>
      <c r="H73" s="78">
        <v>25</v>
      </c>
      <c r="I73" s="78">
        <v>24</v>
      </c>
      <c r="J73" s="78">
        <v>30</v>
      </c>
      <c r="K73" s="78">
        <v>24</v>
      </c>
      <c r="L73" s="78">
        <v>21</v>
      </c>
      <c r="M73" s="110">
        <v>28</v>
      </c>
      <c r="N73" s="110">
        <v>18</v>
      </c>
      <c r="O73" s="110">
        <v>22</v>
      </c>
      <c r="P73" s="110">
        <v>27</v>
      </c>
      <c r="Q73" s="110">
        <v>23</v>
      </c>
      <c r="R73" s="110">
        <v>24</v>
      </c>
      <c r="S73" s="78">
        <f t="shared" si="9"/>
        <v>290</v>
      </c>
      <c r="T73" s="78">
        <v>23</v>
      </c>
      <c r="U73" s="78">
        <v>24</v>
      </c>
      <c r="V73" s="78">
        <v>24</v>
      </c>
      <c r="W73" s="78">
        <v>24</v>
      </c>
      <c r="X73" s="78">
        <v>24</v>
      </c>
      <c r="Y73" s="78">
        <v>28</v>
      </c>
      <c r="Z73" s="110">
        <v>22</v>
      </c>
      <c r="AA73" s="110">
        <v>25</v>
      </c>
      <c r="AB73" s="110">
        <v>28</v>
      </c>
      <c r="AC73" s="110">
        <v>25</v>
      </c>
      <c r="AD73" s="110">
        <v>28</v>
      </c>
      <c r="AE73" s="110">
        <v>25</v>
      </c>
      <c r="AF73" s="78">
        <f t="shared" si="10"/>
        <v>300</v>
      </c>
      <c r="AG73" s="78">
        <f t="shared" si="11"/>
        <v>590</v>
      </c>
      <c r="AH73" s="79">
        <v>6</v>
      </c>
    </row>
    <row r="74" spans="2:35">
      <c r="B74" s="74" t="s">
        <v>522</v>
      </c>
      <c r="C74" s="75" t="s">
        <v>523</v>
      </c>
      <c r="D74" s="75" t="s">
        <v>524</v>
      </c>
      <c r="E74" s="76"/>
      <c r="F74" s="77" t="s">
        <v>224</v>
      </c>
      <c r="G74" s="78">
        <v>26</v>
      </c>
      <c r="H74" s="78">
        <v>25</v>
      </c>
      <c r="I74" s="78">
        <v>27</v>
      </c>
      <c r="J74" s="78">
        <v>28</v>
      </c>
      <c r="K74" s="78">
        <v>27</v>
      </c>
      <c r="L74" s="78">
        <v>24</v>
      </c>
      <c r="M74" s="110">
        <v>23</v>
      </c>
      <c r="N74" s="110">
        <v>25</v>
      </c>
      <c r="O74" s="110">
        <v>21</v>
      </c>
      <c r="P74" s="110">
        <v>23</v>
      </c>
      <c r="Q74" s="110">
        <v>27</v>
      </c>
      <c r="R74" s="110">
        <v>24</v>
      </c>
      <c r="S74" s="78">
        <f t="shared" si="9"/>
        <v>300</v>
      </c>
      <c r="T74" s="78">
        <v>27</v>
      </c>
      <c r="U74" s="78">
        <v>23</v>
      </c>
      <c r="V74" s="78">
        <v>22</v>
      </c>
      <c r="W74" s="78">
        <v>22</v>
      </c>
      <c r="X74" s="78">
        <v>26</v>
      </c>
      <c r="Y74" s="78">
        <v>25</v>
      </c>
      <c r="Z74" s="110">
        <v>17</v>
      </c>
      <c r="AA74" s="110">
        <v>20</v>
      </c>
      <c r="AB74" s="110">
        <v>25</v>
      </c>
      <c r="AC74" s="110">
        <v>25</v>
      </c>
      <c r="AD74" s="110">
        <v>27</v>
      </c>
      <c r="AE74" s="110">
        <v>24</v>
      </c>
      <c r="AF74" s="78">
        <f t="shared" si="10"/>
        <v>283</v>
      </c>
      <c r="AG74" s="78">
        <f t="shared" si="11"/>
        <v>583</v>
      </c>
      <c r="AH74" s="79">
        <v>7</v>
      </c>
    </row>
    <row r="75" spans="2:35">
      <c r="B75" s="74" t="s">
        <v>525</v>
      </c>
      <c r="C75" s="75" t="s">
        <v>526</v>
      </c>
      <c r="D75" s="75" t="s">
        <v>527</v>
      </c>
      <c r="E75" s="76"/>
      <c r="F75" s="77" t="s">
        <v>263</v>
      </c>
      <c r="G75" s="78">
        <v>23</v>
      </c>
      <c r="H75" s="78">
        <v>25</v>
      </c>
      <c r="I75" s="78">
        <v>27</v>
      </c>
      <c r="J75" s="78">
        <v>23</v>
      </c>
      <c r="K75" s="78">
        <v>22</v>
      </c>
      <c r="L75" s="78">
        <v>13</v>
      </c>
      <c r="M75" s="110">
        <v>20</v>
      </c>
      <c r="N75" s="110">
        <v>19</v>
      </c>
      <c r="O75" s="110">
        <v>19</v>
      </c>
      <c r="P75" s="110">
        <v>23</v>
      </c>
      <c r="Q75" s="110">
        <v>25</v>
      </c>
      <c r="R75" s="110">
        <v>26</v>
      </c>
      <c r="S75" s="78">
        <f t="shared" si="9"/>
        <v>265</v>
      </c>
      <c r="T75" s="78">
        <v>28</v>
      </c>
      <c r="U75" s="78">
        <v>27</v>
      </c>
      <c r="V75" s="78">
        <v>23</v>
      </c>
      <c r="W75" s="78">
        <v>29</v>
      </c>
      <c r="X75" s="78">
        <v>26</v>
      </c>
      <c r="Y75" s="78">
        <v>24</v>
      </c>
      <c r="Z75" s="110">
        <v>22</v>
      </c>
      <c r="AA75" s="110">
        <v>27</v>
      </c>
      <c r="AB75" s="110">
        <v>25</v>
      </c>
      <c r="AC75" s="110">
        <v>24</v>
      </c>
      <c r="AD75" s="110">
        <v>22</v>
      </c>
      <c r="AE75" s="110">
        <v>27</v>
      </c>
      <c r="AF75" s="78">
        <f t="shared" si="10"/>
        <v>304</v>
      </c>
      <c r="AG75" s="78">
        <f t="shared" si="11"/>
        <v>569</v>
      </c>
      <c r="AH75" s="79">
        <v>8</v>
      </c>
    </row>
    <row r="76" spans="2:35">
      <c r="B76" s="74" t="s">
        <v>528</v>
      </c>
      <c r="C76" s="75" t="s">
        <v>529</v>
      </c>
      <c r="D76" s="75" t="s">
        <v>32</v>
      </c>
      <c r="E76" s="76"/>
      <c r="F76" s="77" t="s">
        <v>263</v>
      </c>
      <c r="G76" s="78">
        <v>21</v>
      </c>
      <c r="H76" s="78">
        <v>24</v>
      </c>
      <c r="I76" s="78">
        <v>21</v>
      </c>
      <c r="J76" s="78">
        <v>23</v>
      </c>
      <c r="K76" s="78">
        <v>26</v>
      </c>
      <c r="L76" s="78">
        <v>21</v>
      </c>
      <c r="M76" s="110">
        <v>23</v>
      </c>
      <c r="N76" s="110">
        <v>24</v>
      </c>
      <c r="O76" s="110">
        <v>23</v>
      </c>
      <c r="P76" s="110">
        <v>22</v>
      </c>
      <c r="Q76" s="110">
        <v>23</v>
      </c>
      <c r="R76" s="110">
        <v>27</v>
      </c>
      <c r="S76" s="78">
        <f t="shared" si="9"/>
        <v>278</v>
      </c>
      <c r="T76" s="78">
        <v>17</v>
      </c>
      <c r="U76" s="78">
        <v>21</v>
      </c>
      <c r="V76" s="78">
        <v>16</v>
      </c>
      <c r="W76" s="78">
        <v>26</v>
      </c>
      <c r="X76" s="78">
        <v>13</v>
      </c>
      <c r="Y76" s="78">
        <v>18</v>
      </c>
      <c r="Z76" s="110">
        <v>19</v>
      </c>
      <c r="AA76" s="110">
        <v>11</v>
      </c>
      <c r="AB76" s="110">
        <v>20</v>
      </c>
      <c r="AC76" s="110">
        <v>20</v>
      </c>
      <c r="AD76" s="110">
        <v>22</v>
      </c>
      <c r="AE76" s="110">
        <v>23</v>
      </c>
      <c r="AF76" s="78">
        <f t="shared" si="10"/>
        <v>226</v>
      </c>
      <c r="AG76" s="78">
        <f t="shared" si="11"/>
        <v>504</v>
      </c>
      <c r="AH76" s="79">
        <v>9</v>
      </c>
    </row>
    <row r="77" spans="2:35">
      <c r="B77" s="74" t="s">
        <v>530</v>
      </c>
      <c r="C77" s="75" t="s">
        <v>531</v>
      </c>
      <c r="D77" s="75" t="s">
        <v>532</v>
      </c>
      <c r="E77" s="76"/>
      <c r="F77" s="77" t="s">
        <v>263</v>
      </c>
      <c r="G77" s="78">
        <v>14</v>
      </c>
      <c r="H77" s="78">
        <v>12</v>
      </c>
      <c r="I77" s="78">
        <v>15</v>
      </c>
      <c r="J77" s="78">
        <v>25</v>
      </c>
      <c r="K77" s="78">
        <v>19</v>
      </c>
      <c r="L77" s="78">
        <v>22</v>
      </c>
      <c r="M77" s="110">
        <v>22</v>
      </c>
      <c r="N77" s="110">
        <v>19</v>
      </c>
      <c r="O77" s="110">
        <v>25</v>
      </c>
      <c r="P77" s="110">
        <v>21</v>
      </c>
      <c r="Q77" s="110">
        <v>24</v>
      </c>
      <c r="R77" s="110">
        <v>24</v>
      </c>
      <c r="S77" s="78">
        <f t="shared" si="9"/>
        <v>242</v>
      </c>
      <c r="T77" s="78">
        <v>19</v>
      </c>
      <c r="U77" s="78">
        <v>17</v>
      </c>
      <c r="V77" s="78">
        <v>14</v>
      </c>
      <c r="W77" s="78">
        <v>15</v>
      </c>
      <c r="X77" s="78">
        <v>19</v>
      </c>
      <c r="Y77" s="78">
        <v>24</v>
      </c>
      <c r="Z77" s="110">
        <v>14</v>
      </c>
      <c r="AA77" s="110">
        <v>14</v>
      </c>
      <c r="AB77" s="110">
        <v>15</v>
      </c>
      <c r="AC77" s="110">
        <v>24</v>
      </c>
      <c r="AD77" s="110">
        <v>19</v>
      </c>
      <c r="AE77" s="110">
        <v>25</v>
      </c>
      <c r="AF77" s="78">
        <f t="shared" si="10"/>
        <v>219</v>
      </c>
      <c r="AG77" s="78">
        <f t="shared" si="11"/>
        <v>461</v>
      </c>
      <c r="AH77" s="79">
        <v>10</v>
      </c>
    </row>
    <row r="78" spans="2:35">
      <c r="B78" s="74" t="s">
        <v>533</v>
      </c>
      <c r="C78" s="75" t="s">
        <v>534</v>
      </c>
      <c r="D78" s="75" t="s">
        <v>414</v>
      </c>
      <c r="E78" s="76"/>
      <c r="F78" s="77" t="s">
        <v>263</v>
      </c>
      <c r="G78" s="78">
        <v>17</v>
      </c>
      <c r="H78" s="78">
        <v>17</v>
      </c>
      <c r="I78" s="78">
        <v>17</v>
      </c>
      <c r="J78" s="78">
        <v>22</v>
      </c>
      <c r="K78" s="78">
        <v>25</v>
      </c>
      <c r="L78" s="78">
        <v>12</v>
      </c>
      <c r="M78" s="110">
        <v>22</v>
      </c>
      <c r="N78" s="110">
        <v>16</v>
      </c>
      <c r="O78" s="110">
        <v>19</v>
      </c>
      <c r="P78" s="110">
        <v>15</v>
      </c>
      <c r="Q78" s="110">
        <v>14</v>
      </c>
      <c r="R78" s="110">
        <v>25</v>
      </c>
      <c r="S78" s="78">
        <f t="shared" si="9"/>
        <v>221</v>
      </c>
      <c r="T78" s="78">
        <v>23</v>
      </c>
      <c r="U78" s="78">
        <v>26</v>
      </c>
      <c r="V78" s="78">
        <v>21</v>
      </c>
      <c r="W78" s="78">
        <v>16</v>
      </c>
      <c r="X78" s="78">
        <v>21</v>
      </c>
      <c r="Y78" s="78">
        <v>16</v>
      </c>
      <c r="Z78" s="110">
        <v>17</v>
      </c>
      <c r="AA78" s="110">
        <v>17</v>
      </c>
      <c r="AB78" s="110">
        <v>15</v>
      </c>
      <c r="AC78" s="110">
        <v>20</v>
      </c>
      <c r="AD78" s="110">
        <v>24</v>
      </c>
      <c r="AE78" s="110">
        <v>18</v>
      </c>
      <c r="AF78" s="78">
        <f t="shared" si="10"/>
        <v>234</v>
      </c>
      <c r="AG78" s="78">
        <f t="shared" si="11"/>
        <v>455</v>
      </c>
      <c r="AH78" s="79">
        <v>11</v>
      </c>
    </row>
    <row r="79" spans="2:35">
      <c r="B79" s="74" t="s">
        <v>535</v>
      </c>
      <c r="C79" s="75" t="s">
        <v>430</v>
      </c>
      <c r="D79" s="75" t="s">
        <v>536</v>
      </c>
      <c r="E79" s="76"/>
      <c r="F79" s="77" t="s">
        <v>263</v>
      </c>
      <c r="G79" s="78">
        <v>15</v>
      </c>
      <c r="H79" s="78">
        <v>19</v>
      </c>
      <c r="I79" s="78">
        <v>23</v>
      </c>
      <c r="J79" s="78">
        <v>21</v>
      </c>
      <c r="K79" s="78">
        <v>14</v>
      </c>
      <c r="L79" s="78">
        <v>18</v>
      </c>
      <c r="M79" s="110">
        <v>21</v>
      </c>
      <c r="N79" s="110">
        <v>23</v>
      </c>
      <c r="O79" s="110">
        <v>23</v>
      </c>
      <c r="P79" s="110">
        <v>16</v>
      </c>
      <c r="Q79" s="110">
        <v>22</v>
      </c>
      <c r="R79" s="110">
        <v>15</v>
      </c>
      <c r="S79" s="78">
        <f t="shared" si="9"/>
        <v>230</v>
      </c>
      <c r="T79" s="78">
        <v>16</v>
      </c>
      <c r="U79" s="78">
        <v>17</v>
      </c>
      <c r="V79" s="78">
        <v>20</v>
      </c>
      <c r="W79" s="78">
        <v>23</v>
      </c>
      <c r="X79" s="78">
        <v>11</v>
      </c>
      <c r="Y79" s="78">
        <v>18</v>
      </c>
      <c r="Z79" s="110">
        <v>16</v>
      </c>
      <c r="AA79" s="110">
        <v>17</v>
      </c>
      <c r="AB79" s="110">
        <v>24</v>
      </c>
      <c r="AC79" s="110">
        <v>21</v>
      </c>
      <c r="AD79" s="110">
        <v>24</v>
      </c>
      <c r="AE79" s="110">
        <v>17</v>
      </c>
      <c r="AF79" s="78">
        <f t="shared" si="10"/>
        <v>224</v>
      </c>
      <c r="AG79" s="78">
        <f t="shared" si="11"/>
        <v>454</v>
      </c>
      <c r="AH79" s="79">
        <v>12</v>
      </c>
    </row>
    <row r="80" spans="2:35">
      <c r="B80" s="74" t="s">
        <v>537</v>
      </c>
      <c r="C80" s="75" t="s">
        <v>538</v>
      </c>
      <c r="D80" s="75" t="s">
        <v>539</v>
      </c>
      <c r="E80" s="76"/>
      <c r="F80" s="77" t="s">
        <v>263</v>
      </c>
      <c r="G80" s="78">
        <v>8</v>
      </c>
      <c r="H80" s="78">
        <v>13</v>
      </c>
      <c r="I80" s="78">
        <v>8</v>
      </c>
      <c r="J80" s="78">
        <v>4</v>
      </c>
      <c r="K80" s="78">
        <v>20</v>
      </c>
      <c r="L80" s="78">
        <v>10</v>
      </c>
      <c r="M80" s="110">
        <v>17</v>
      </c>
      <c r="N80" s="110">
        <v>18</v>
      </c>
      <c r="O80" s="110">
        <v>19</v>
      </c>
      <c r="P80" s="110">
        <v>16</v>
      </c>
      <c r="Q80" s="110">
        <v>3</v>
      </c>
      <c r="R80" s="110">
        <v>8</v>
      </c>
      <c r="S80" s="78">
        <f t="shared" si="9"/>
        <v>144</v>
      </c>
      <c r="T80" s="78">
        <v>22</v>
      </c>
      <c r="U80" s="78">
        <v>11</v>
      </c>
      <c r="V80" s="78">
        <v>20</v>
      </c>
      <c r="W80" s="78">
        <v>10</v>
      </c>
      <c r="X80" s="78">
        <v>20</v>
      </c>
      <c r="Y80" s="78">
        <v>21</v>
      </c>
      <c r="Z80" s="110">
        <v>22</v>
      </c>
      <c r="AA80" s="110">
        <v>16</v>
      </c>
      <c r="AB80" s="110">
        <v>22</v>
      </c>
      <c r="AC80" s="110">
        <v>18</v>
      </c>
      <c r="AD80" s="110">
        <v>25</v>
      </c>
      <c r="AE80" s="110">
        <v>21</v>
      </c>
      <c r="AF80" s="78">
        <f t="shared" si="10"/>
        <v>228</v>
      </c>
      <c r="AG80" s="78">
        <f t="shared" si="11"/>
        <v>372</v>
      </c>
      <c r="AH80" s="79">
        <v>13</v>
      </c>
    </row>
    <row r="81" spans="2:34">
      <c r="B81" s="74" t="s">
        <v>540</v>
      </c>
      <c r="C81" s="75" t="s">
        <v>424</v>
      </c>
      <c r="D81" s="75" t="s">
        <v>541</v>
      </c>
      <c r="E81" s="76"/>
      <c r="F81" s="77" t="s">
        <v>263</v>
      </c>
      <c r="G81" s="78">
        <v>20</v>
      </c>
      <c r="H81" s="78">
        <v>17</v>
      </c>
      <c r="I81" s="78">
        <v>17</v>
      </c>
      <c r="J81" s="78">
        <v>17</v>
      </c>
      <c r="K81" s="78">
        <v>15</v>
      </c>
      <c r="L81" s="78">
        <v>23</v>
      </c>
      <c r="M81" s="110">
        <v>16</v>
      </c>
      <c r="N81" s="110">
        <v>16</v>
      </c>
      <c r="O81" s="110">
        <v>12</v>
      </c>
      <c r="P81" s="110">
        <v>16</v>
      </c>
      <c r="Q81" s="110">
        <v>14</v>
      </c>
      <c r="R81" s="110">
        <v>17</v>
      </c>
      <c r="S81" s="78">
        <f t="shared" si="9"/>
        <v>200</v>
      </c>
      <c r="T81" s="78">
        <v>5</v>
      </c>
      <c r="U81" s="78">
        <v>7</v>
      </c>
      <c r="V81" s="78">
        <v>21</v>
      </c>
      <c r="W81" s="78">
        <v>14</v>
      </c>
      <c r="X81" s="78">
        <v>16</v>
      </c>
      <c r="Y81" s="78">
        <v>9</v>
      </c>
      <c r="Z81" s="110">
        <v>11</v>
      </c>
      <c r="AA81" s="110">
        <v>11</v>
      </c>
      <c r="AB81" s="110">
        <v>18</v>
      </c>
      <c r="AC81" s="110">
        <v>13</v>
      </c>
      <c r="AD81" s="110">
        <v>23</v>
      </c>
      <c r="AE81" s="110">
        <v>16</v>
      </c>
      <c r="AF81" s="78">
        <f t="shared" si="10"/>
        <v>164</v>
      </c>
      <c r="AG81" s="78">
        <f t="shared" si="11"/>
        <v>364</v>
      </c>
      <c r="AH81" s="79">
        <v>14</v>
      </c>
    </row>
    <row r="82" spans="2:34">
      <c r="B82" s="84"/>
      <c r="C82" s="85"/>
      <c r="D82" s="85"/>
      <c r="E82" s="86"/>
      <c r="F82" s="87"/>
      <c r="G82" s="88"/>
      <c r="H82" s="88"/>
      <c r="I82" s="88"/>
      <c r="J82" s="88"/>
      <c r="K82" s="88"/>
      <c r="L82" s="88"/>
      <c r="M82" s="112"/>
      <c r="N82" s="112"/>
      <c r="O82" s="112"/>
      <c r="P82" s="112"/>
      <c r="Q82" s="112"/>
      <c r="R82" s="112"/>
      <c r="S82" s="88"/>
      <c r="T82" s="88"/>
      <c r="U82" s="88"/>
      <c r="V82" s="88"/>
      <c r="W82" s="88"/>
      <c r="X82" s="88"/>
      <c r="Y82" s="88"/>
      <c r="Z82" s="112"/>
      <c r="AA82" s="112"/>
      <c r="AB82" s="112"/>
      <c r="AC82" s="112"/>
      <c r="AD82" s="112"/>
      <c r="AE82" s="112"/>
      <c r="AF82" s="88"/>
      <c r="AG82" s="88"/>
      <c r="AH82" s="89"/>
    </row>
    <row r="83" spans="2:34">
      <c r="B83" s="67" t="s">
        <v>362</v>
      </c>
      <c r="D83" s="107" t="s">
        <v>542</v>
      </c>
    </row>
    <row r="84" spans="2:34">
      <c r="B84" s="67" t="s">
        <v>364</v>
      </c>
      <c r="D84" s="67" t="s">
        <v>365</v>
      </c>
    </row>
  </sheetData>
  <pageMargins left="0.7" right="0.7" top="0.36" bottom="0.39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8"/>
  <sheetViews>
    <sheetView workbookViewId="0">
      <selection activeCell="L24" sqref="L24"/>
    </sheetView>
  </sheetViews>
  <sheetFormatPr defaultRowHeight="12.75"/>
  <cols>
    <col min="1" max="1" width="3.28515625" customWidth="1"/>
    <col min="2" max="2" width="20.28515625" customWidth="1"/>
    <col min="3" max="3" width="4.28515625" customWidth="1"/>
    <col min="4" max="4" width="3.42578125" customWidth="1"/>
    <col min="5" max="5" width="15.140625" customWidth="1"/>
    <col min="6" max="6" width="5.140625" customWidth="1"/>
    <col min="7" max="7" width="3.85546875" customWidth="1"/>
    <col min="8" max="8" width="14.7109375" customWidth="1"/>
    <col min="9" max="9" width="5.28515625" customWidth="1"/>
    <col min="10" max="10" width="3.85546875" customWidth="1"/>
    <col min="11" max="11" width="14.7109375" customWidth="1"/>
    <col min="12" max="12" width="5.140625" customWidth="1"/>
    <col min="13" max="13" width="3.85546875" customWidth="1"/>
    <col min="14" max="14" width="14.7109375" customWidth="1"/>
    <col min="15" max="15" width="5.28515625" customWidth="1"/>
    <col min="16" max="16" width="3.140625" customWidth="1"/>
    <col min="17" max="17" width="14.7109375" customWidth="1"/>
    <col min="19" max="19" width="3.85546875" customWidth="1"/>
    <col min="20" max="20" width="14.28515625" customWidth="1"/>
  </cols>
  <sheetData>
    <row r="2" spans="1:20">
      <c r="A2" s="24"/>
    </row>
    <row r="4" spans="1:20" s="4" customFormat="1" ht="15.75">
      <c r="A4" s="4" t="s">
        <v>7</v>
      </c>
      <c r="D4" s="4" t="s">
        <v>8</v>
      </c>
      <c r="G4" s="4" t="s">
        <v>14</v>
      </c>
      <c r="J4" s="4" t="s">
        <v>15</v>
      </c>
      <c r="M4" s="4" t="s">
        <v>18</v>
      </c>
      <c r="P4" s="4" t="s">
        <v>19</v>
      </c>
      <c r="S4" s="4" t="s">
        <v>22</v>
      </c>
    </row>
    <row r="5" spans="1:20">
      <c r="A5">
        <v>1</v>
      </c>
      <c r="B5" s="49" t="s">
        <v>24</v>
      </c>
      <c r="D5">
        <v>1</v>
      </c>
      <c r="E5" s="49" t="s">
        <v>43</v>
      </c>
      <c r="G5">
        <v>1</v>
      </c>
      <c r="H5" s="49" t="s">
        <v>54</v>
      </c>
      <c r="J5">
        <v>1</v>
      </c>
      <c r="K5" s="49" t="s">
        <v>566</v>
      </c>
      <c r="M5">
        <v>1</v>
      </c>
      <c r="N5" s="51" t="s">
        <v>51</v>
      </c>
      <c r="P5">
        <v>1</v>
      </c>
      <c r="Q5" s="49" t="s">
        <v>67</v>
      </c>
      <c r="S5">
        <v>1</v>
      </c>
      <c r="T5" s="49" t="s">
        <v>72</v>
      </c>
    </row>
    <row r="6" spans="1:20">
      <c r="A6">
        <v>2</v>
      </c>
      <c r="B6" s="49" t="s">
        <v>25</v>
      </c>
      <c r="D6">
        <v>2</v>
      </c>
      <c r="E6" s="49" t="s">
        <v>44</v>
      </c>
      <c r="G6">
        <v>2</v>
      </c>
      <c r="H6" s="49" t="s">
        <v>55</v>
      </c>
      <c r="J6">
        <v>2</v>
      </c>
      <c r="K6" s="49" t="s">
        <v>60</v>
      </c>
      <c r="M6">
        <v>2</v>
      </c>
      <c r="N6" s="51" t="s">
        <v>52</v>
      </c>
      <c r="P6">
        <v>2</v>
      </c>
      <c r="Q6" s="49" t="s">
        <v>565</v>
      </c>
      <c r="S6">
        <v>2</v>
      </c>
      <c r="T6" s="49" t="s">
        <v>73</v>
      </c>
    </row>
    <row r="7" spans="1:20">
      <c r="A7">
        <v>3</v>
      </c>
      <c r="B7" s="49" t="s">
        <v>26</v>
      </c>
      <c r="D7">
        <v>3</v>
      </c>
      <c r="E7" s="49" t="s">
        <v>45</v>
      </c>
      <c r="G7">
        <v>3</v>
      </c>
      <c r="H7" s="49" t="s">
        <v>32</v>
      </c>
      <c r="J7">
        <v>3</v>
      </c>
      <c r="K7" s="49" t="s">
        <v>61</v>
      </c>
      <c r="M7">
        <v>3</v>
      </c>
      <c r="N7" s="51" t="s">
        <v>43</v>
      </c>
      <c r="P7">
        <v>3</v>
      </c>
      <c r="Q7" s="49" t="s">
        <v>69</v>
      </c>
      <c r="S7">
        <v>3</v>
      </c>
      <c r="T7" s="49" t="s">
        <v>74</v>
      </c>
    </row>
    <row r="8" spans="1:20">
      <c r="A8">
        <v>4</v>
      </c>
      <c r="B8" s="49" t="s">
        <v>27</v>
      </c>
      <c r="D8">
        <v>4</v>
      </c>
      <c r="E8" s="49" t="s">
        <v>46</v>
      </c>
      <c r="G8">
        <v>4</v>
      </c>
      <c r="H8" s="49" t="s">
        <v>56</v>
      </c>
      <c r="J8">
        <v>4</v>
      </c>
      <c r="K8" s="49" t="s">
        <v>62</v>
      </c>
      <c r="M8">
        <v>4</v>
      </c>
      <c r="N8" s="51" t="s">
        <v>53</v>
      </c>
      <c r="P8">
        <v>4</v>
      </c>
      <c r="Q8" s="49" t="s">
        <v>70</v>
      </c>
      <c r="S8">
        <v>4</v>
      </c>
      <c r="T8" s="49" t="s">
        <v>75</v>
      </c>
    </row>
    <row r="9" spans="1:20">
      <c r="A9">
        <v>5</v>
      </c>
      <c r="B9" s="49" t="s">
        <v>28</v>
      </c>
      <c r="D9">
        <v>5</v>
      </c>
      <c r="E9" s="49" t="s">
        <v>47</v>
      </c>
      <c r="G9">
        <v>5</v>
      </c>
      <c r="H9" s="49" t="s">
        <v>57</v>
      </c>
      <c r="J9">
        <v>5</v>
      </c>
      <c r="K9" s="49" t="s">
        <v>63</v>
      </c>
      <c r="N9" s="29"/>
      <c r="P9">
        <v>5</v>
      </c>
      <c r="Q9" s="49" t="s">
        <v>66</v>
      </c>
      <c r="S9">
        <v>5</v>
      </c>
      <c r="T9" s="49" t="s">
        <v>76</v>
      </c>
    </row>
    <row r="10" spans="1:20">
      <c r="A10">
        <v>6</v>
      </c>
      <c r="B10" s="49" t="s">
        <v>29</v>
      </c>
      <c r="D10">
        <v>6</v>
      </c>
      <c r="E10" s="49" t="s">
        <v>48</v>
      </c>
      <c r="G10">
        <v>6</v>
      </c>
      <c r="H10" s="49" t="s">
        <v>58</v>
      </c>
      <c r="J10">
        <v>6</v>
      </c>
      <c r="K10" s="49" t="s">
        <v>64</v>
      </c>
      <c r="N10" s="29"/>
      <c r="P10">
        <v>6</v>
      </c>
      <c r="Q10" s="51" t="s">
        <v>71</v>
      </c>
      <c r="S10">
        <v>6</v>
      </c>
      <c r="T10" s="49" t="s">
        <v>77</v>
      </c>
    </row>
    <row r="11" spans="1:20">
      <c r="A11">
        <v>7</v>
      </c>
      <c r="B11" s="49" t="s">
        <v>30</v>
      </c>
      <c r="D11">
        <v>7</v>
      </c>
      <c r="E11" s="49" t="s">
        <v>49</v>
      </c>
      <c r="G11">
        <v>7</v>
      </c>
      <c r="H11" s="37" t="s">
        <v>5</v>
      </c>
      <c r="J11">
        <v>7</v>
      </c>
      <c r="K11" s="49" t="s">
        <v>65</v>
      </c>
      <c r="N11" s="29"/>
      <c r="P11">
        <v>7</v>
      </c>
      <c r="Q11" s="51" t="s">
        <v>564</v>
      </c>
      <c r="S11">
        <v>7</v>
      </c>
      <c r="T11" s="51" t="s">
        <v>563</v>
      </c>
    </row>
    <row r="12" spans="1:20">
      <c r="A12">
        <v>8</v>
      </c>
      <c r="B12" s="49" t="s">
        <v>31</v>
      </c>
      <c r="D12">
        <v>8</v>
      </c>
      <c r="E12" s="49" t="s">
        <v>50</v>
      </c>
      <c r="G12">
        <v>8</v>
      </c>
      <c r="H12" s="37" t="s">
        <v>5</v>
      </c>
      <c r="J12">
        <v>8</v>
      </c>
      <c r="K12" s="37" t="s">
        <v>5</v>
      </c>
      <c r="N12" s="29"/>
      <c r="P12">
        <v>8</v>
      </c>
      <c r="Q12" s="37" t="s">
        <v>5</v>
      </c>
      <c r="S12">
        <v>8</v>
      </c>
      <c r="T12" s="49" t="s">
        <v>78</v>
      </c>
    </row>
    <row r="13" spans="1:20">
      <c r="A13">
        <v>9</v>
      </c>
      <c r="B13" s="49" t="s">
        <v>32</v>
      </c>
      <c r="D13" s="29"/>
      <c r="E13" s="53"/>
      <c r="H13" s="53"/>
      <c r="J13" s="29"/>
      <c r="K13" s="53"/>
      <c r="N13" s="29"/>
      <c r="P13" s="29"/>
      <c r="Q13" s="29"/>
      <c r="S13" s="29">
        <v>9</v>
      </c>
      <c r="T13" s="49" t="s">
        <v>147</v>
      </c>
    </row>
    <row r="14" spans="1:20">
      <c r="A14">
        <v>10</v>
      </c>
      <c r="B14" s="49" t="s">
        <v>33</v>
      </c>
      <c r="D14" s="29"/>
      <c r="E14" s="53"/>
      <c r="H14" s="53"/>
      <c r="J14" s="29"/>
      <c r="K14" s="53"/>
      <c r="S14">
        <v>10</v>
      </c>
      <c r="T14" s="37" t="s">
        <v>5</v>
      </c>
    </row>
    <row r="15" spans="1:20">
      <c r="A15">
        <v>11</v>
      </c>
      <c r="B15" s="49" t="s">
        <v>34</v>
      </c>
      <c r="D15" s="29"/>
      <c r="E15" s="53"/>
      <c r="H15" s="53"/>
      <c r="J15" s="29"/>
      <c r="K15" s="53"/>
      <c r="S15" s="29">
        <v>11</v>
      </c>
      <c r="T15" s="37" t="s">
        <v>5</v>
      </c>
    </row>
    <row r="16" spans="1:20">
      <c r="A16">
        <v>12</v>
      </c>
      <c r="B16" s="49" t="s">
        <v>35</v>
      </c>
      <c r="D16" s="29"/>
      <c r="E16" s="53"/>
      <c r="H16" s="53"/>
      <c r="J16" s="29"/>
      <c r="K16" s="53"/>
      <c r="S16">
        <v>12</v>
      </c>
      <c r="T16" s="37" t="s">
        <v>5</v>
      </c>
    </row>
    <row r="17" spans="1:20">
      <c r="A17">
        <v>13</v>
      </c>
      <c r="B17" s="49" t="s">
        <v>36</v>
      </c>
      <c r="D17" s="29"/>
      <c r="E17" s="53"/>
      <c r="H17" s="53"/>
      <c r="J17" s="29"/>
      <c r="K17" s="53"/>
      <c r="S17" s="29">
        <v>13</v>
      </c>
      <c r="T17" s="37" t="s">
        <v>5</v>
      </c>
    </row>
    <row r="18" spans="1:20">
      <c r="A18">
        <v>14</v>
      </c>
      <c r="B18" s="49" t="s">
        <v>37</v>
      </c>
      <c r="D18" s="29"/>
      <c r="E18" s="53"/>
      <c r="H18" s="53"/>
      <c r="J18" s="29"/>
      <c r="K18" s="53"/>
      <c r="S18">
        <v>14</v>
      </c>
      <c r="T18" s="37" t="s">
        <v>5</v>
      </c>
    </row>
    <row r="19" spans="1:20">
      <c r="A19">
        <v>15</v>
      </c>
      <c r="B19" s="49" t="s">
        <v>38</v>
      </c>
      <c r="D19" s="29"/>
      <c r="E19" s="29"/>
      <c r="H19" s="53"/>
      <c r="J19" s="29"/>
      <c r="K19" s="53"/>
      <c r="S19" s="29">
        <v>15</v>
      </c>
      <c r="T19" s="37" t="s">
        <v>5</v>
      </c>
    </row>
    <row r="20" spans="1:20">
      <c r="A20">
        <v>16</v>
      </c>
      <c r="B20" s="49" t="s">
        <v>39</v>
      </c>
      <c r="D20" s="29"/>
      <c r="E20" s="29"/>
      <c r="H20" s="53"/>
      <c r="J20" s="29"/>
      <c r="K20" s="53"/>
      <c r="S20">
        <v>16</v>
      </c>
      <c r="T20" s="37" t="s">
        <v>5</v>
      </c>
    </row>
    <row r="21" spans="1:20">
      <c r="A21">
        <v>17</v>
      </c>
      <c r="B21" s="49" t="s">
        <v>40</v>
      </c>
    </row>
    <row r="22" spans="1:20">
      <c r="A22">
        <v>18</v>
      </c>
      <c r="B22" s="49" t="s">
        <v>41</v>
      </c>
      <c r="N22" s="44"/>
    </row>
    <row r="23" spans="1:20">
      <c r="A23">
        <v>19</v>
      </c>
      <c r="B23" s="23" t="s">
        <v>5</v>
      </c>
    </row>
    <row r="24" spans="1:20">
      <c r="A24">
        <v>20</v>
      </c>
      <c r="B24" s="23" t="s">
        <v>5</v>
      </c>
      <c r="H24" s="29"/>
      <c r="I24" s="29"/>
      <c r="J24" s="29"/>
      <c r="K24" s="29"/>
    </row>
    <row r="25" spans="1:20">
      <c r="A25">
        <v>21</v>
      </c>
      <c r="B25" s="23" t="s">
        <v>5</v>
      </c>
    </row>
    <row r="26" spans="1:20">
      <c r="A26">
        <v>22</v>
      </c>
      <c r="B26" s="37" t="s">
        <v>5</v>
      </c>
    </row>
    <row r="27" spans="1:20">
      <c r="A27">
        <v>23</v>
      </c>
      <c r="B27" s="37" t="s">
        <v>5</v>
      </c>
    </row>
    <row r="28" spans="1:20">
      <c r="A28">
        <v>24</v>
      </c>
      <c r="B28" s="37" t="s">
        <v>5</v>
      </c>
    </row>
    <row r="29" spans="1:20">
      <c r="A29">
        <v>25</v>
      </c>
      <c r="B29" s="37" t="s">
        <v>5</v>
      </c>
    </row>
    <row r="30" spans="1:20">
      <c r="A30">
        <v>26</v>
      </c>
      <c r="B30" s="37" t="s">
        <v>5</v>
      </c>
    </row>
    <row r="31" spans="1:20">
      <c r="A31">
        <v>27</v>
      </c>
      <c r="B31" s="37" t="s">
        <v>5</v>
      </c>
    </row>
    <row r="32" spans="1:20">
      <c r="A32">
        <v>28</v>
      </c>
      <c r="B32" s="37" t="s">
        <v>5</v>
      </c>
    </row>
    <row r="33" spans="1:2">
      <c r="A33">
        <v>29</v>
      </c>
      <c r="B33" s="37" t="s">
        <v>5</v>
      </c>
    </row>
    <row r="34" spans="1:2">
      <c r="A34">
        <v>30</v>
      </c>
      <c r="B34" s="37" t="s">
        <v>5</v>
      </c>
    </row>
    <row r="35" spans="1:2">
      <c r="A35">
        <v>31</v>
      </c>
      <c r="B35" s="37" t="s">
        <v>5</v>
      </c>
    </row>
    <row r="36" spans="1:2">
      <c r="A36">
        <v>32</v>
      </c>
      <c r="B36" s="37" t="s">
        <v>5</v>
      </c>
    </row>
    <row r="38" spans="1:2">
      <c r="B38" t="s">
        <v>20</v>
      </c>
    </row>
  </sheetData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7"/>
  <sheetViews>
    <sheetView topLeftCell="A71" workbookViewId="0">
      <selection activeCell="B88" sqref="B88"/>
    </sheetView>
  </sheetViews>
  <sheetFormatPr defaultRowHeight="12.75"/>
  <cols>
    <col min="1" max="1" width="2.140625" customWidth="1"/>
    <col min="2" max="2" width="2.85546875" customWidth="1"/>
    <col min="3" max="3" width="11.28515625" customWidth="1"/>
    <col min="4" max="4" width="5.28515625" style="17" customWidth="1"/>
    <col min="5" max="5" width="11" customWidth="1"/>
    <col min="6" max="6" width="6" style="17" customWidth="1"/>
    <col min="7" max="7" width="10.42578125" customWidth="1"/>
    <col min="8" max="8" width="5.42578125" style="18" customWidth="1"/>
    <col min="9" max="9" width="12" customWidth="1"/>
    <col min="10" max="10" width="4" style="18" customWidth="1"/>
    <col min="11" max="11" width="10.140625" customWidth="1"/>
    <col min="12" max="12" width="4.140625" customWidth="1"/>
    <col min="13" max="13" width="10" style="2" customWidth="1"/>
  </cols>
  <sheetData>
    <row r="1" spans="2:14" ht="20.25">
      <c r="B1" s="19" t="s">
        <v>42</v>
      </c>
      <c r="K1" s="62" t="s">
        <v>199</v>
      </c>
    </row>
    <row r="3" spans="2:14" ht="20.25">
      <c r="C3" s="22" t="s">
        <v>10</v>
      </c>
    </row>
    <row r="5" spans="2:14" s="20" customFormat="1" ht="27" customHeight="1">
      <c r="B5" s="148" t="s">
        <v>12</v>
      </c>
      <c r="C5" s="147" t="s">
        <v>21</v>
      </c>
      <c r="D5" s="148" t="s">
        <v>13</v>
      </c>
      <c r="E5" s="147" t="s">
        <v>0</v>
      </c>
      <c r="F5" s="148" t="s">
        <v>13</v>
      </c>
      <c r="G5" s="147" t="s">
        <v>1</v>
      </c>
      <c r="H5" s="148" t="s">
        <v>13</v>
      </c>
      <c r="I5" s="147" t="s">
        <v>2</v>
      </c>
      <c r="J5" s="148" t="s">
        <v>13</v>
      </c>
      <c r="K5" s="149" t="s">
        <v>3</v>
      </c>
      <c r="L5" s="148" t="s">
        <v>13</v>
      </c>
      <c r="M5" s="30"/>
      <c r="N5" s="2"/>
    </row>
    <row r="6" spans="2:14" s="20" customFormat="1" ht="9.75" customHeight="1">
      <c r="B6" s="148"/>
      <c r="C6" s="147"/>
      <c r="D6" s="148"/>
      <c r="E6" s="147"/>
      <c r="F6" s="148"/>
      <c r="G6" s="147"/>
      <c r="H6" s="148"/>
      <c r="I6" s="147"/>
      <c r="J6" s="148"/>
      <c r="K6" s="149"/>
      <c r="L6" s="148"/>
      <c r="M6" s="30"/>
      <c r="N6" s="2"/>
    </row>
    <row r="7" spans="2:14" s="20" customFormat="1" ht="9.75" customHeight="1">
      <c r="B7" s="148"/>
      <c r="C7" s="147"/>
      <c r="D7" s="148"/>
      <c r="E7" s="147"/>
      <c r="F7" s="148"/>
      <c r="G7" s="147"/>
      <c r="H7" s="148"/>
      <c r="I7" s="147"/>
      <c r="J7" s="148"/>
      <c r="K7" s="149"/>
      <c r="L7" s="148"/>
      <c r="M7" s="30"/>
      <c r="N7" s="2"/>
    </row>
    <row r="8" spans="2:14" s="20" customFormat="1" ht="9.75" customHeight="1">
      <c r="B8" s="148"/>
      <c r="C8" s="147"/>
      <c r="D8" s="148"/>
      <c r="E8" s="147"/>
      <c r="F8" s="148"/>
      <c r="G8" s="147"/>
      <c r="H8" s="148"/>
      <c r="I8" s="147"/>
      <c r="J8" s="148"/>
      <c r="K8" s="149"/>
      <c r="L8" s="148"/>
      <c r="M8" s="30"/>
      <c r="N8" s="2"/>
    </row>
    <row r="9" spans="2:14" s="20" customFormat="1" ht="9.75" customHeight="1">
      <c r="B9" s="148"/>
      <c r="C9" s="147"/>
      <c r="D9" s="148"/>
      <c r="E9" s="147"/>
      <c r="F9" s="148"/>
      <c r="G9" s="147"/>
      <c r="H9" s="148"/>
      <c r="I9" s="147"/>
      <c r="J9" s="148"/>
      <c r="K9" s="149"/>
      <c r="L9" s="148"/>
      <c r="M9" s="30"/>
      <c r="N9" s="2"/>
    </row>
    <row r="10" spans="2:14" s="20" customFormat="1" ht="9.75" customHeight="1">
      <c r="B10" s="148"/>
      <c r="C10" s="147"/>
      <c r="D10" s="148"/>
      <c r="E10" s="147"/>
      <c r="F10" s="148"/>
      <c r="G10" s="147"/>
      <c r="H10" s="148"/>
      <c r="I10" s="147"/>
      <c r="J10" s="148"/>
      <c r="K10" s="149"/>
      <c r="L10" s="148"/>
      <c r="M10" s="30"/>
      <c r="N10" s="2"/>
    </row>
    <row r="11" spans="2:14" s="20" customFormat="1" ht="25.5" customHeight="1">
      <c r="B11" s="148"/>
      <c r="C11" s="147"/>
      <c r="D11" s="148"/>
      <c r="E11" s="147"/>
      <c r="F11" s="148"/>
      <c r="G11" s="147"/>
      <c r="H11" s="148"/>
      <c r="I11" s="147"/>
      <c r="J11" s="148"/>
      <c r="K11" s="149"/>
      <c r="L11" s="148"/>
      <c r="M11" s="30"/>
      <c r="N11" s="2"/>
    </row>
    <row r="12" spans="2:14">
      <c r="D12"/>
      <c r="F12"/>
      <c r="H12" s="2"/>
      <c r="J12" s="2"/>
      <c r="L12" s="2"/>
      <c r="M12"/>
      <c r="N12" s="2"/>
    </row>
    <row r="13" spans="2:14" s="5" customFormat="1" ht="18" customHeight="1">
      <c r="B13"/>
      <c r="C13"/>
      <c r="D13"/>
      <c r="E13"/>
      <c r="F13"/>
      <c r="G13"/>
      <c r="H13" s="2"/>
      <c r="I13"/>
      <c r="J13" s="2"/>
      <c r="K13"/>
      <c r="L13" s="2"/>
      <c r="M13"/>
      <c r="N13" s="2"/>
    </row>
    <row r="14" spans="2:14" s="5" customFormat="1" ht="18" customHeight="1" thickBot="1">
      <c r="B14" s="31">
        <v>1</v>
      </c>
      <c r="C14" s="54" t="str">
        <f>'ALUSTA SIIT'!B5</f>
        <v>Ojamäe</v>
      </c>
      <c r="D14" s="38"/>
      <c r="E14" s="2"/>
      <c r="F14"/>
      <c r="G14"/>
      <c r="H14" s="2"/>
      <c r="I14"/>
      <c r="J14" s="2"/>
      <c r="K14"/>
      <c r="L14" s="2"/>
      <c r="M14"/>
      <c r="N14" s="2"/>
    </row>
    <row r="15" spans="2:14" s="5" customFormat="1" ht="18" customHeight="1" thickBot="1">
      <c r="B15" s="31"/>
      <c r="C15" s="55"/>
      <c r="D15" s="42"/>
      <c r="E15" s="32" t="str">
        <f>'ALUSTA SIIT'!B5</f>
        <v>Ojamäe</v>
      </c>
      <c r="F15" s="16">
        <v>6</v>
      </c>
      <c r="G15" s="2"/>
      <c r="H15" s="2"/>
      <c r="I15"/>
      <c r="J15" s="2"/>
      <c r="K15"/>
      <c r="L15" s="2"/>
      <c r="M15"/>
      <c r="N15" s="2"/>
    </row>
    <row r="16" spans="2:14" s="5" customFormat="1" ht="18" customHeight="1" thickBot="1">
      <c r="B16" s="31">
        <v>32</v>
      </c>
      <c r="C16" s="54" t="str">
        <f>'ALUSTA SIIT'!B36</f>
        <v>vaba</v>
      </c>
      <c r="D16" s="38"/>
      <c r="E16" s="33" t="s">
        <v>81</v>
      </c>
      <c r="F16" s="43"/>
      <c r="G16" s="33"/>
      <c r="H16" s="2"/>
      <c r="I16"/>
      <c r="J16" s="2"/>
      <c r="K16"/>
      <c r="L16" s="2"/>
      <c r="M16"/>
      <c r="N16" s="2"/>
    </row>
    <row r="17" spans="2:14" s="5" customFormat="1" ht="18" customHeight="1" thickBot="1">
      <c r="B17" s="31"/>
      <c r="C17"/>
      <c r="D17" s="41"/>
      <c r="E17" s="2"/>
      <c r="F17" s="41"/>
      <c r="G17" s="32" t="s">
        <v>24</v>
      </c>
      <c r="H17" s="16">
        <v>7</v>
      </c>
      <c r="I17" s="2"/>
      <c r="J17" s="2"/>
      <c r="K17"/>
      <c r="L17" s="2"/>
      <c r="M17"/>
      <c r="N17" s="2"/>
    </row>
    <row r="18" spans="2:14" s="5" customFormat="1" ht="18" customHeight="1" thickBot="1">
      <c r="B18" s="31">
        <v>17</v>
      </c>
      <c r="C18" s="3" t="str">
        <f>'ALUSTA SIIT'!B21</f>
        <v>Petrinš</v>
      </c>
      <c r="D18" s="16">
        <v>0</v>
      </c>
      <c r="E18"/>
      <c r="F18" s="41"/>
      <c r="G18" s="56" t="s">
        <v>109</v>
      </c>
      <c r="H18" s="2"/>
      <c r="I18" s="33"/>
      <c r="J18" s="2"/>
      <c r="K18"/>
      <c r="L18" s="2"/>
      <c r="M18"/>
      <c r="N18" s="2"/>
    </row>
    <row r="19" spans="2:14" s="5" customFormat="1" ht="18" customHeight="1" thickBot="1">
      <c r="B19" s="31"/>
      <c r="C19" s="41" t="s">
        <v>90</v>
      </c>
      <c r="D19" s="41"/>
      <c r="E19" s="57" t="s">
        <v>39</v>
      </c>
      <c r="F19" s="16">
        <v>0</v>
      </c>
      <c r="G19" s="33"/>
      <c r="H19" s="2"/>
      <c r="I19" s="33"/>
      <c r="J19" s="2"/>
      <c r="K19"/>
      <c r="L19" s="2"/>
      <c r="M19"/>
      <c r="N19" s="2"/>
    </row>
    <row r="20" spans="2:14" s="5" customFormat="1" ht="18" customHeight="1" thickBot="1">
      <c r="B20" s="31">
        <v>16</v>
      </c>
      <c r="C20" s="3" t="str">
        <f>'ALUSTA SIIT'!B20</f>
        <v>Viher</v>
      </c>
      <c r="D20" s="16">
        <v>6</v>
      </c>
      <c r="E20" s="33" t="s">
        <v>82</v>
      </c>
      <c r="F20"/>
      <c r="G20" s="2"/>
      <c r="H20" s="2"/>
      <c r="I20" s="33"/>
      <c r="J20" s="2"/>
      <c r="K20"/>
      <c r="L20" s="2"/>
      <c r="M20"/>
      <c r="N20" s="2"/>
    </row>
    <row r="21" spans="2:14" s="5" customFormat="1" ht="18" customHeight="1" thickBot="1">
      <c r="B21" s="31"/>
      <c r="C21" s="41" t="s">
        <v>89</v>
      </c>
      <c r="D21" s="41"/>
      <c r="E21"/>
      <c r="F21"/>
      <c r="G21"/>
      <c r="H21" s="2"/>
      <c r="I21" s="57" t="s">
        <v>24</v>
      </c>
      <c r="J21" s="16">
        <v>6</v>
      </c>
      <c r="K21" s="2"/>
      <c r="L21" s="2"/>
      <c r="M21"/>
      <c r="N21" s="2"/>
    </row>
    <row r="22" spans="2:14" s="5" customFormat="1" ht="18" customHeight="1" thickBot="1">
      <c r="B22" s="31">
        <v>9</v>
      </c>
      <c r="C22" s="54" t="str">
        <f>'ALUSTA SIIT'!B13</f>
        <v>Rösler</v>
      </c>
      <c r="D22" s="38"/>
      <c r="E22"/>
      <c r="F22"/>
      <c r="G22"/>
      <c r="H22" s="2"/>
      <c r="I22" s="56" t="s">
        <v>129</v>
      </c>
      <c r="J22" s="2"/>
      <c r="K22" s="33"/>
      <c r="L22" s="2"/>
      <c r="M22"/>
      <c r="N22" s="2"/>
    </row>
    <row r="23" spans="2:14" s="5" customFormat="1" ht="18" customHeight="1" thickBot="1">
      <c r="B23" s="31"/>
      <c r="C23" s="55"/>
      <c r="D23" s="42"/>
      <c r="E23" s="32" t="str">
        <f>'ALUSTA SIIT'!B13</f>
        <v>Rösler</v>
      </c>
      <c r="F23" s="16">
        <v>4</v>
      </c>
      <c r="G23" s="2"/>
      <c r="H23" s="2"/>
      <c r="I23" s="33"/>
      <c r="J23" s="2"/>
      <c r="K23" s="33"/>
      <c r="L23" s="2"/>
      <c r="M23"/>
      <c r="N23" s="2"/>
    </row>
    <row r="24" spans="2:14" s="5" customFormat="1" ht="18" customHeight="1" thickBot="1">
      <c r="B24" s="31">
        <v>24</v>
      </c>
      <c r="C24" s="54" t="str">
        <f>'ALUSTA SIIT'!B28</f>
        <v>vaba</v>
      </c>
      <c r="D24" s="38"/>
      <c r="E24" s="56" t="s">
        <v>91</v>
      </c>
      <c r="F24" s="41"/>
      <c r="G24" s="33"/>
      <c r="H24" s="2"/>
      <c r="I24" s="33"/>
      <c r="J24" s="2"/>
      <c r="K24" s="33"/>
      <c r="L24" s="2"/>
      <c r="M24"/>
      <c r="N24" s="2"/>
    </row>
    <row r="25" spans="2:14" s="5" customFormat="1" ht="18" customHeight="1" thickBot="1">
      <c r="B25" s="31"/>
      <c r="C25"/>
      <c r="D25" s="41"/>
      <c r="E25" s="2"/>
      <c r="F25" s="41"/>
      <c r="G25" s="57" t="s">
        <v>31</v>
      </c>
      <c r="H25" s="16">
        <v>3</v>
      </c>
      <c r="I25" s="33"/>
      <c r="J25" s="2"/>
      <c r="K25" s="33"/>
      <c r="L25" s="2"/>
      <c r="M25"/>
      <c r="N25" s="2"/>
    </row>
    <row r="26" spans="2:14" s="5" customFormat="1" ht="18" customHeight="1" thickBot="1">
      <c r="B26" s="31">
        <v>25</v>
      </c>
      <c r="C26" s="54" t="str">
        <f>'ALUSTA SIIT'!B29</f>
        <v>vaba</v>
      </c>
      <c r="D26" s="38"/>
      <c r="E26"/>
      <c r="F26" s="41"/>
      <c r="G26" s="56" t="s">
        <v>110</v>
      </c>
      <c r="H26" s="2"/>
      <c r="I26" s="2"/>
      <c r="J26" s="2"/>
      <c r="K26" s="33"/>
      <c r="L26" s="2"/>
      <c r="M26"/>
      <c r="N26" s="2"/>
    </row>
    <row r="27" spans="2:14" s="5" customFormat="1" ht="18" customHeight="1" thickBot="1">
      <c r="B27" s="31"/>
      <c r="C27" s="55"/>
      <c r="D27" s="42"/>
      <c r="E27" s="32" t="str">
        <f>'ALUSTA SIIT'!B12</f>
        <v>Gribulis</v>
      </c>
      <c r="F27" s="16">
        <v>6</v>
      </c>
      <c r="G27" s="33"/>
      <c r="H27" s="2"/>
      <c r="I27"/>
      <c r="J27" s="2"/>
      <c r="K27" s="33"/>
      <c r="L27" s="2"/>
      <c r="M27"/>
      <c r="N27" s="2"/>
    </row>
    <row r="28" spans="2:14" s="5" customFormat="1" ht="18" customHeight="1" thickBot="1">
      <c r="B28" s="31">
        <v>8</v>
      </c>
      <c r="C28" s="54" t="str">
        <f>'ALUSTA SIIT'!B12</f>
        <v>Gribulis</v>
      </c>
      <c r="D28" s="38"/>
      <c r="E28" s="56" t="s">
        <v>92</v>
      </c>
      <c r="F28"/>
      <c r="G28" s="2"/>
      <c r="H28" s="2"/>
      <c r="I28"/>
      <c r="J28" s="2"/>
      <c r="K28" s="33"/>
      <c r="L28" s="2"/>
      <c r="M28"/>
      <c r="N28" s="2"/>
    </row>
    <row r="29" spans="2:14" s="5" customFormat="1" ht="18" customHeight="1" thickBot="1">
      <c r="B29" s="31"/>
      <c r="C29"/>
      <c r="D29" s="41"/>
      <c r="E29" s="2"/>
      <c r="F29"/>
      <c r="G29"/>
      <c r="H29" s="2"/>
      <c r="I29"/>
      <c r="J29" s="2"/>
      <c r="K29" s="59" t="s">
        <v>165</v>
      </c>
      <c r="L29" s="16">
        <v>4</v>
      </c>
      <c r="M29" s="2"/>
      <c r="N29" s="2"/>
    </row>
    <row r="30" spans="2:14" s="5" customFormat="1" ht="18" customHeight="1" thickBot="1">
      <c r="B30" s="31">
        <v>5</v>
      </c>
      <c r="C30" s="54" t="str">
        <f>'ALUSTA SIIT'!B9</f>
        <v>Rist</v>
      </c>
      <c r="D30" s="38"/>
      <c r="E30"/>
      <c r="F30"/>
      <c r="G30"/>
      <c r="H30" s="2"/>
      <c r="I30"/>
      <c r="J30" s="2"/>
      <c r="K30" s="56" t="s">
        <v>164</v>
      </c>
      <c r="L30" s="2"/>
      <c r="M30" s="33"/>
      <c r="N30" s="2"/>
    </row>
    <row r="31" spans="2:14" s="5" customFormat="1" ht="18" customHeight="1" thickBot="1">
      <c r="B31" s="31"/>
      <c r="C31" s="55"/>
      <c r="D31" s="42"/>
      <c r="E31" s="32" t="str">
        <f>'ALUSTA SIIT'!B9</f>
        <v>Rist</v>
      </c>
      <c r="F31" s="16">
        <v>6</v>
      </c>
      <c r="G31" s="2"/>
      <c r="H31" s="2"/>
      <c r="I31"/>
      <c r="J31" s="2"/>
      <c r="K31" s="33"/>
      <c r="L31" s="2"/>
      <c r="M31" s="33"/>
      <c r="N31" s="2"/>
    </row>
    <row r="32" spans="2:14" s="5" customFormat="1" ht="18" customHeight="1" thickBot="1">
      <c r="B32" s="31">
        <v>28</v>
      </c>
      <c r="C32" s="54" t="str">
        <f>'ALUSTA SIIT'!B32</f>
        <v>vaba</v>
      </c>
      <c r="D32" s="38"/>
      <c r="E32" s="56" t="s">
        <v>97</v>
      </c>
      <c r="F32" s="43"/>
      <c r="G32" s="33"/>
      <c r="H32" s="2"/>
      <c r="I32"/>
      <c r="J32" s="2"/>
      <c r="K32" s="33"/>
      <c r="L32" s="2"/>
      <c r="M32" s="33"/>
      <c r="N32" s="2"/>
    </row>
    <row r="33" spans="2:14" s="5" customFormat="1" ht="18" customHeight="1" thickBot="1">
      <c r="B33" s="31"/>
      <c r="C33"/>
      <c r="D33" s="41"/>
      <c r="E33" s="2"/>
      <c r="F33" s="41"/>
      <c r="G33" s="57" t="s">
        <v>28</v>
      </c>
      <c r="H33" s="16">
        <v>6</v>
      </c>
      <c r="I33" s="2"/>
      <c r="J33" s="2"/>
      <c r="K33" s="33"/>
      <c r="L33" s="2"/>
      <c r="M33" s="33"/>
      <c r="N33" s="2"/>
    </row>
    <row r="34" spans="2:14" s="5" customFormat="1" ht="18" customHeight="1" thickBot="1">
      <c r="B34" s="31">
        <v>21</v>
      </c>
      <c r="C34" s="54" t="str">
        <f>'ALUSTA SIIT'!B25</f>
        <v>vaba</v>
      </c>
      <c r="D34" s="16"/>
      <c r="E34"/>
      <c r="F34" s="41"/>
      <c r="G34" s="56" t="s">
        <v>115</v>
      </c>
      <c r="H34" s="43"/>
      <c r="I34" s="33"/>
      <c r="J34" s="2"/>
      <c r="K34" s="33"/>
      <c r="L34" s="2"/>
      <c r="M34" s="33"/>
      <c r="N34" s="2"/>
    </row>
    <row r="35" spans="2:14" s="5" customFormat="1" ht="18" customHeight="1" thickBot="1">
      <c r="B35" s="31"/>
      <c r="C35" s="55"/>
      <c r="D35" s="41"/>
      <c r="E35" s="32" t="str">
        <f>'ALUSTA SIIT'!B16</f>
        <v>Pärk</v>
      </c>
      <c r="F35" s="16">
        <v>4</v>
      </c>
      <c r="G35" s="33"/>
      <c r="H35" s="43"/>
      <c r="I35" s="33"/>
      <c r="J35" s="2"/>
      <c r="K35" s="33"/>
      <c r="L35" s="2"/>
      <c r="M35" s="33"/>
      <c r="N35" s="2"/>
    </row>
    <row r="36" spans="2:14" s="5" customFormat="1" ht="18" customHeight="1" thickBot="1">
      <c r="B36" s="31">
        <v>12</v>
      </c>
      <c r="C36" s="54" t="str">
        <f>'ALUSTA SIIT'!B16</f>
        <v>Pärk</v>
      </c>
      <c r="D36" s="16"/>
      <c r="E36" s="56" t="s">
        <v>98</v>
      </c>
      <c r="F36" s="41"/>
      <c r="G36" s="2"/>
      <c r="H36" s="43"/>
      <c r="I36" s="33"/>
      <c r="J36" s="2"/>
      <c r="K36" s="33"/>
      <c r="L36" s="2"/>
      <c r="M36" s="33"/>
      <c r="N36" s="2"/>
    </row>
    <row r="37" spans="2:14" s="5" customFormat="1" ht="18" customHeight="1" thickBot="1">
      <c r="B37" s="31"/>
      <c r="C37"/>
      <c r="D37" s="41"/>
      <c r="E37"/>
      <c r="F37" s="41"/>
      <c r="G37"/>
      <c r="H37" s="43"/>
      <c r="I37" s="57" t="s">
        <v>28</v>
      </c>
      <c r="J37" s="16">
        <v>5</v>
      </c>
      <c r="K37" s="33"/>
      <c r="L37" s="2"/>
      <c r="M37" s="33"/>
      <c r="N37" s="2"/>
    </row>
    <row r="38" spans="2:14" s="5" customFormat="1" ht="18" customHeight="1" thickBot="1">
      <c r="B38" s="31">
        <v>13</v>
      </c>
      <c r="C38" s="54" t="str">
        <f>'ALUSTA SIIT'!B17</f>
        <v>Ots</v>
      </c>
      <c r="D38" s="16"/>
      <c r="E38"/>
      <c r="F38" s="41"/>
      <c r="G38"/>
      <c r="H38" s="43"/>
      <c r="I38" s="56" t="s">
        <v>130</v>
      </c>
      <c r="J38" s="2"/>
      <c r="K38" s="2"/>
      <c r="L38" s="2"/>
      <c r="M38" s="33"/>
      <c r="N38" s="2"/>
    </row>
    <row r="39" spans="2:14" s="5" customFormat="1" ht="18" customHeight="1" thickBot="1">
      <c r="B39" s="31"/>
      <c r="C39" s="55"/>
      <c r="D39" s="41"/>
      <c r="E39" s="32" t="str">
        <f>'ALUSTA SIIT'!B17</f>
        <v>Ots</v>
      </c>
      <c r="F39" s="16">
        <v>6</v>
      </c>
      <c r="G39" s="2"/>
      <c r="H39" s="43"/>
      <c r="I39" s="33"/>
      <c r="J39" s="2"/>
      <c r="K39"/>
      <c r="L39" s="2"/>
      <c r="M39" s="33"/>
      <c r="N39" s="2"/>
    </row>
    <row r="40" spans="2:14" s="5" customFormat="1" ht="18" customHeight="1" thickBot="1">
      <c r="B40" s="31">
        <v>20</v>
      </c>
      <c r="C40" s="54" t="str">
        <f>'ALUSTA SIIT'!B24</f>
        <v>vaba</v>
      </c>
      <c r="D40" s="16"/>
      <c r="E40" s="56" t="s">
        <v>102</v>
      </c>
      <c r="F40" s="41"/>
      <c r="G40" s="33"/>
      <c r="H40" s="43"/>
      <c r="I40" s="33"/>
      <c r="J40" s="2"/>
      <c r="K40"/>
      <c r="L40" s="2"/>
      <c r="M40" s="33"/>
      <c r="N40" s="2"/>
    </row>
    <row r="41" spans="2:14" s="5" customFormat="1" ht="18" customHeight="1" thickBot="1">
      <c r="B41" s="31"/>
      <c r="C41" s="55"/>
      <c r="D41" s="41"/>
      <c r="E41" s="2"/>
      <c r="F41" s="41"/>
      <c r="G41" s="57" t="s">
        <v>36</v>
      </c>
      <c r="H41" s="16">
        <v>2</v>
      </c>
      <c r="I41" s="33"/>
      <c r="J41" s="2"/>
      <c r="K41"/>
      <c r="L41" s="2"/>
      <c r="M41" s="33"/>
      <c r="N41" s="2"/>
    </row>
    <row r="42" spans="2:14" s="5" customFormat="1" ht="18" customHeight="1" thickBot="1">
      <c r="B42" s="31">
        <v>29</v>
      </c>
      <c r="C42" s="54" t="str">
        <f>'ALUSTA SIIT'!B33</f>
        <v>vaba</v>
      </c>
      <c r="D42" s="38"/>
      <c r="E42"/>
      <c r="F42" s="41"/>
      <c r="G42" s="56" t="s">
        <v>116</v>
      </c>
      <c r="H42" s="2"/>
      <c r="I42" s="2"/>
      <c r="J42" s="2"/>
      <c r="K42"/>
      <c r="L42" s="2"/>
      <c r="M42" s="33"/>
      <c r="N42" s="2"/>
    </row>
    <row r="43" spans="2:14" s="5" customFormat="1" ht="18" customHeight="1" thickBot="1">
      <c r="B43" s="31"/>
      <c r="C43" s="55"/>
      <c r="D43" s="42"/>
      <c r="E43" s="32" t="str">
        <f>'ALUSTA SIIT'!B8</f>
        <v>Dubkevics</v>
      </c>
      <c r="F43" s="16">
        <v>5</v>
      </c>
      <c r="G43" s="33"/>
      <c r="H43" s="2"/>
      <c r="I43"/>
      <c r="J43" s="2"/>
      <c r="K43"/>
      <c r="L43" s="2"/>
      <c r="M43" s="33"/>
      <c r="N43" s="2"/>
    </row>
    <row r="44" spans="2:14" s="5" customFormat="1" ht="18" customHeight="1" thickBot="1">
      <c r="B44" s="31">
        <v>4</v>
      </c>
      <c r="C44" s="54" t="str">
        <f>'ALUSTA SIIT'!B8</f>
        <v>Dubkevics</v>
      </c>
      <c r="D44" s="38"/>
      <c r="E44" s="56" t="s">
        <v>101</v>
      </c>
      <c r="F44"/>
      <c r="G44" s="2"/>
      <c r="H44" s="2"/>
      <c r="I44"/>
      <c r="J44" s="2"/>
      <c r="K44"/>
      <c r="L44" s="2"/>
      <c r="M44" s="33"/>
      <c r="N44" s="2"/>
    </row>
    <row r="45" spans="2:14" s="5" customFormat="1" ht="18" customHeight="1" thickBot="1">
      <c r="B45" s="31"/>
      <c r="C45" s="55"/>
      <c r="D45" s="41"/>
      <c r="E45"/>
      <c r="F45"/>
      <c r="G45"/>
      <c r="H45" s="2"/>
      <c r="I45"/>
      <c r="J45" s="2"/>
      <c r="K45"/>
      <c r="L45" s="2"/>
      <c r="M45" s="34" t="s">
        <v>166</v>
      </c>
      <c r="N45" s="52"/>
    </row>
    <row r="46" spans="2:14" s="5" customFormat="1" ht="18" customHeight="1" thickBot="1">
      <c r="B46" s="31">
        <v>3</v>
      </c>
      <c r="C46" s="54" t="str">
        <f>'ALUSTA SIIT'!B7</f>
        <v>Gross</v>
      </c>
      <c r="D46" s="38"/>
      <c r="E46"/>
      <c r="F46"/>
      <c r="G46"/>
      <c r="H46" s="2"/>
      <c r="I46"/>
      <c r="J46" s="2"/>
      <c r="K46"/>
      <c r="L46" s="2"/>
      <c r="M46" s="33"/>
      <c r="N46" s="2"/>
    </row>
    <row r="47" spans="2:14" s="5" customFormat="1" ht="18" customHeight="1" thickBot="1">
      <c r="B47" s="31"/>
      <c r="C47" s="55"/>
      <c r="D47" s="42"/>
      <c r="E47" s="32" t="str">
        <f>'ALUSTA SIIT'!B7</f>
        <v>Gross</v>
      </c>
      <c r="F47" s="16">
        <v>6</v>
      </c>
      <c r="G47" s="2"/>
      <c r="H47" s="2"/>
      <c r="I47"/>
      <c r="J47" s="2"/>
      <c r="K47"/>
      <c r="L47" s="2"/>
      <c r="M47" s="33"/>
      <c r="N47" s="2"/>
    </row>
    <row r="48" spans="2:14" s="5" customFormat="1" ht="18" customHeight="1" thickBot="1">
      <c r="B48" s="31">
        <v>30</v>
      </c>
      <c r="C48" s="54" t="str">
        <f>'ALUSTA SIIT'!B34</f>
        <v>vaba</v>
      </c>
      <c r="D48" s="38"/>
      <c r="E48" s="56" t="s">
        <v>83</v>
      </c>
      <c r="F48" s="43"/>
      <c r="G48" s="33"/>
      <c r="H48" s="2"/>
      <c r="I48"/>
      <c r="J48" s="2"/>
      <c r="K48"/>
      <c r="L48" s="2"/>
      <c r="M48" s="33"/>
      <c r="N48" s="2"/>
    </row>
    <row r="49" spans="2:14" s="5" customFormat="1" ht="13.5" thickBot="1">
      <c r="B49" s="31"/>
      <c r="C49" s="55"/>
      <c r="D49" s="41"/>
      <c r="E49" s="2"/>
      <c r="F49" s="41"/>
      <c r="G49" s="57" t="s">
        <v>26</v>
      </c>
      <c r="H49" s="16">
        <v>3</v>
      </c>
      <c r="I49" s="2"/>
      <c r="J49" s="2"/>
      <c r="K49"/>
      <c r="L49" s="2"/>
      <c r="M49" s="33"/>
      <c r="N49" s="2"/>
    </row>
    <row r="50" spans="2:14" ht="13.5" thickBot="1">
      <c r="B50" s="31">
        <v>19</v>
      </c>
      <c r="C50" s="54" t="str">
        <f>'ALUSTA SIIT'!B23</f>
        <v>vaba</v>
      </c>
      <c r="D50" s="50"/>
      <c r="F50" s="41"/>
      <c r="G50" s="56" t="s">
        <v>107</v>
      </c>
      <c r="H50" s="2"/>
      <c r="I50" s="33"/>
      <c r="J50" s="2"/>
      <c r="L50" s="2"/>
      <c r="M50" s="33"/>
      <c r="N50" s="2"/>
    </row>
    <row r="51" spans="2:14" ht="13.5" thickBot="1">
      <c r="B51" s="31"/>
      <c r="C51" s="55"/>
      <c r="D51" s="48"/>
      <c r="E51" s="32" t="str">
        <f>'ALUSTA SIIT'!B18</f>
        <v>Allik</v>
      </c>
      <c r="F51" s="16">
        <v>0</v>
      </c>
      <c r="G51" s="33"/>
      <c r="H51" s="2"/>
      <c r="I51" s="33"/>
      <c r="J51" s="2"/>
      <c r="L51" s="2"/>
      <c r="M51" s="33"/>
      <c r="N51" s="2"/>
    </row>
    <row r="52" spans="2:14" ht="13.5" thickBot="1">
      <c r="B52" s="31">
        <v>14</v>
      </c>
      <c r="C52" s="54" t="str">
        <f>'ALUSTA SIIT'!B18</f>
        <v>Allik</v>
      </c>
      <c r="D52" s="50"/>
      <c r="E52" s="56" t="s">
        <v>84</v>
      </c>
      <c r="F52"/>
      <c r="G52" s="2"/>
      <c r="H52" s="2"/>
      <c r="I52" s="33"/>
      <c r="J52" s="2"/>
      <c r="L52" s="2"/>
      <c r="M52" s="33"/>
      <c r="N52" s="2"/>
    </row>
    <row r="53" spans="2:14" ht="13.5" thickBot="1">
      <c r="B53" s="31"/>
      <c r="D53" s="41"/>
      <c r="E53" s="2"/>
      <c r="F53"/>
      <c r="H53" s="2"/>
      <c r="I53" s="57" t="s">
        <v>29</v>
      </c>
      <c r="J53" s="16">
        <v>0</v>
      </c>
      <c r="K53" s="2"/>
      <c r="L53" s="2"/>
      <c r="M53" s="33"/>
      <c r="N53" s="2"/>
    </row>
    <row r="54" spans="2:14" ht="13.5" thickBot="1">
      <c r="B54" s="31">
        <v>11</v>
      </c>
      <c r="C54" s="54" t="str">
        <f>'ALUSTA SIIT'!B15</f>
        <v>Kukk</v>
      </c>
      <c r="D54" s="38"/>
      <c r="F54"/>
      <c r="H54" s="2"/>
      <c r="I54" s="56" t="s">
        <v>141</v>
      </c>
      <c r="J54" s="2"/>
      <c r="K54" s="33"/>
      <c r="L54" s="2"/>
      <c r="M54" s="33"/>
      <c r="N54" s="2"/>
    </row>
    <row r="55" spans="2:14" ht="13.5" thickBot="1">
      <c r="B55" s="31"/>
      <c r="C55" s="55"/>
      <c r="D55" s="42"/>
      <c r="E55" s="32" t="str">
        <f>'ALUSTA SIIT'!B15</f>
        <v>Kukk</v>
      </c>
      <c r="F55" s="16">
        <v>4</v>
      </c>
      <c r="G55" s="2"/>
      <c r="H55" s="2"/>
      <c r="I55" s="33"/>
      <c r="J55" s="2"/>
      <c r="K55" s="33"/>
      <c r="L55" s="2"/>
      <c r="M55" s="33"/>
      <c r="N55" s="2"/>
    </row>
    <row r="56" spans="2:14" ht="13.5" thickBot="1">
      <c r="B56" s="31">
        <v>22</v>
      </c>
      <c r="C56" s="54" t="str">
        <f>'ALUSTA SIIT'!B26</f>
        <v>vaba</v>
      </c>
      <c r="D56" s="38"/>
      <c r="E56" s="56" t="s">
        <v>95</v>
      </c>
      <c r="F56" s="41"/>
      <c r="G56" s="33"/>
      <c r="H56" s="2"/>
      <c r="I56" s="33"/>
      <c r="J56" s="2"/>
      <c r="K56" s="33"/>
      <c r="L56" s="2"/>
      <c r="M56" s="33"/>
      <c r="N56" s="2"/>
    </row>
    <row r="57" spans="2:14" ht="13.5" thickBot="1">
      <c r="B57" s="31"/>
      <c r="C57" s="55"/>
      <c r="D57" s="42"/>
      <c r="E57" s="2"/>
      <c r="F57" s="41"/>
      <c r="G57" s="57" t="s">
        <v>29</v>
      </c>
      <c r="H57" s="16">
        <v>7</v>
      </c>
      <c r="I57" s="33"/>
      <c r="J57" s="2"/>
      <c r="K57" s="33"/>
      <c r="L57" s="2"/>
      <c r="M57" s="33"/>
      <c r="N57" s="2"/>
    </row>
    <row r="58" spans="2:14" ht="13.5" thickBot="1">
      <c r="B58" s="31">
        <v>27</v>
      </c>
      <c r="C58" s="54" t="str">
        <f>'ALUSTA SIIT'!B31</f>
        <v>vaba</v>
      </c>
      <c r="D58" s="38"/>
      <c r="F58" s="41"/>
      <c r="G58" s="56" t="s">
        <v>108</v>
      </c>
      <c r="H58" s="2"/>
      <c r="I58" s="2"/>
      <c r="J58" s="2"/>
      <c r="K58" s="33"/>
      <c r="L58" s="2"/>
      <c r="M58" s="33"/>
      <c r="N58" s="2"/>
    </row>
    <row r="59" spans="2:14" ht="13.5" thickBot="1">
      <c r="B59" s="31"/>
      <c r="C59" s="55"/>
      <c r="D59" s="42"/>
      <c r="E59" s="32" t="str">
        <f>'ALUSTA SIIT'!B10</f>
        <v>Jonasts</v>
      </c>
      <c r="F59" s="16">
        <v>6</v>
      </c>
      <c r="G59" s="33"/>
      <c r="H59" s="2"/>
      <c r="J59" s="2"/>
      <c r="K59" s="33"/>
      <c r="L59" s="2"/>
      <c r="M59" s="33"/>
      <c r="N59" s="2"/>
    </row>
    <row r="60" spans="2:14" ht="13.5" thickBot="1">
      <c r="B60" s="31">
        <v>6</v>
      </c>
      <c r="C60" s="54" t="str">
        <f>'ALUSTA SIIT'!B10</f>
        <v>Jonasts</v>
      </c>
      <c r="D60" s="38"/>
      <c r="E60" s="56" t="s">
        <v>96</v>
      </c>
      <c r="F60"/>
      <c r="G60" s="2"/>
      <c r="H60" s="2"/>
      <c r="J60" s="2"/>
      <c r="K60" s="33"/>
      <c r="L60" s="2"/>
      <c r="M60" s="33"/>
      <c r="N60" s="2"/>
    </row>
    <row r="61" spans="2:14" ht="13.5" thickBot="1">
      <c r="B61" s="31"/>
      <c r="C61" s="55"/>
      <c r="D61" s="41"/>
      <c r="F61"/>
      <c r="H61" s="2"/>
      <c r="J61" s="2"/>
      <c r="K61" s="57" t="s">
        <v>25</v>
      </c>
      <c r="L61" s="16">
        <v>6</v>
      </c>
      <c r="M61" s="33"/>
      <c r="N61" s="2"/>
    </row>
    <row r="62" spans="2:14" ht="13.5" thickBot="1">
      <c r="B62" s="31">
        <v>7</v>
      </c>
      <c r="C62" s="54" t="str">
        <f>'ALUSTA SIIT'!B11</f>
        <v>Kazus</v>
      </c>
      <c r="D62" s="38"/>
      <c r="F62"/>
      <c r="H62" s="2"/>
      <c r="J62" s="2"/>
      <c r="K62" s="56" t="s">
        <v>163</v>
      </c>
      <c r="L62" s="2"/>
      <c r="N62" s="2"/>
    </row>
    <row r="63" spans="2:14" ht="13.5" thickBot="1">
      <c r="B63" s="31"/>
      <c r="C63" s="55"/>
      <c r="D63" s="42"/>
      <c r="E63" s="32" t="str">
        <f>'ALUSTA SIIT'!B11</f>
        <v>Kazus</v>
      </c>
      <c r="F63" s="16">
        <v>6</v>
      </c>
      <c r="G63" s="2"/>
      <c r="H63" s="2"/>
      <c r="J63" s="2"/>
      <c r="K63" s="33"/>
      <c r="L63" s="2"/>
      <c r="M63"/>
      <c r="N63" s="2"/>
    </row>
    <row r="64" spans="2:14" ht="13.5" thickBot="1">
      <c r="B64" s="31">
        <v>26</v>
      </c>
      <c r="C64" s="54" t="str">
        <f>'ALUSTA SIIT'!B30</f>
        <v>vaba</v>
      </c>
      <c r="D64" s="38"/>
      <c r="E64" s="56" t="s">
        <v>93</v>
      </c>
      <c r="F64" s="43"/>
      <c r="G64" s="33"/>
      <c r="H64" s="2"/>
      <c r="J64" s="2"/>
      <c r="K64" s="33"/>
      <c r="L64" s="2"/>
      <c r="M64"/>
      <c r="N64" s="2"/>
    </row>
    <row r="65" spans="2:14" ht="13.5" thickBot="1">
      <c r="B65" s="31"/>
      <c r="C65" s="55"/>
      <c r="D65" s="42"/>
      <c r="E65" s="2"/>
      <c r="F65" s="41"/>
      <c r="G65" s="57" t="s">
        <v>30</v>
      </c>
      <c r="H65" s="16">
        <v>5</v>
      </c>
      <c r="I65" s="2"/>
      <c r="J65" s="2"/>
      <c r="K65" s="33"/>
      <c r="L65" s="2"/>
      <c r="M65"/>
      <c r="N65" s="2"/>
    </row>
    <row r="66" spans="2:14" ht="13.5" thickBot="1">
      <c r="B66" s="31">
        <v>23</v>
      </c>
      <c r="C66" s="54" t="str">
        <f>'ALUSTA SIIT'!B27</f>
        <v>vaba</v>
      </c>
      <c r="D66" s="38"/>
      <c r="F66" s="41"/>
      <c r="G66" s="56" t="s">
        <v>99</v>
      </c>
      <c r="H66" s="43"/>
      <c r="I66" s="33"/>
      <c r="J66" s="2"/>
      <c r="K66" s="33"/>
      <c r="L66" s="2"/>
      <c r="M66"/>
      <c r="N66" s="2"/>
    </row>
    <row r="67" spans="2:14" ht="13.5" thickBot="1">
      <c r="B67" s="31"/>
      <c r="C67" s="55"/>
      <c r="D67" s="42"/>
      <c r="E67" s="32" t="str">
        <f>'ALUSTA SIIT'!B14</f>
        <v>Podins</v>
      </c>
      <c r="F67" s="16">
        <v>2</v>
      </c>
      <c r="G67" s="33"/>
      <c r="H67" s="43"/>
      <c r="I67" s="33"/>
      <c r="J67" s="2"/>
      <c r="K67" s="33"/>
      <c r="L67" s="2"/>
      <c r="M67"/>
      <c r="N67" s="2"/>
    </row>
    <row r="68" spans="2:14" ht="16.5" customHeight="1" thickBot="1">
      <c r="B68" s="31">
        <v>10</v>
      </c>
      <c r="C68" s="54" t="str">
        <f>'ALUSTA SIIT'!B14</f>
        <v>Podins</v>
      </c>
      <c r="D68" s="38"/>
      <c r="E68" s="56" t="s">
        <v>94</v>
      </c>
      <c r="F68" s="41"/>
      <c r="G68" s="2"/>
      <c r="H68" s="43"/>
      <c r="I68" s="33"/>
      <c r="J68" s="2"/>
      <c r="K68" s="33"/>
      <c r="L68" s="2"/>
      <c r="M68"/>
      <c r="N68" s="2"/>
    </row>
    <row r="69" spans="2:14" ht="13.5" thickBot="1">
      <c r="B69" s="31"/>
      <c r="D69" s="41"/>
      <c r="F69" s="41"/>
      <c r="H69" s="43"/>
      <c r="I69" s="57" t="s">
        <v>25</v>
      </c>
      <c r="J69" s="16">
        <v>6</v>
      </c>
      <c r="K69" s="33"/>
      <c r="L69" s="2"/>
      <c r="M69"/>
      <c r="N69" s="2"/>
    </row>
    <row r="70" spans="2:14" ht="13.5" thickBot="1">
      <c r="B70" s="31">
        <v>15</v>
      </c>
      <c r="C70" s="3" t="str">
        <f>'ALUSTA SIIT'!B19</f>
        <v>Kancleris</v>
      </c>
      <c r="D70" s="16">
        <v>6</v>
      </c>
      <c r="F70" s="41"/>
      <c r="H70" s="43"/>
      <c r="I70" s="56" t="s">
        <v>142</v>
      </c>
      <c r="J70" s="2"/>
      <c r="K70" s="2"/>
      <c r="L70" s="2"/>
      <c r="M70"/>
      <c r="N70" s="2"/>
    </row>
    <row r="71" spans="2:14" ht="13.5" thickBot="1">
      <c r="B71" s="31"/>
      <c r="C71" s="41" t="s">
        <v>87</v>
      </c>
      <c r="D71" s="41"/>
      <c r="E71" s="32" t="str">
        <f>'ALUSTA SIIT'!B19</f>
        <v>Kancleris</v>
      </c>
      <c r="F71" s="16">
        <v>0</v>
      </c>
      <c r="G71" s="2"/>
      <c r="H71" s="43"/>
      <c r="I71" s="33"/>
      <c r="J71" s="2"/>
      <c r="L71" s="2"/>
      <c r="M71"/>
      <c r="N71" s="2"/>
    </row>
    <row r="72" spans="2:14" ht="13.5" thickBot="1">
      <c r="B72" s="31">
        <v>18</v>
      </c>
      <c r="C72" s="3" t="str">
        <f>'ALUSTA SIIT'!B22</f>
        <v>Šukis</v>
      </c>
      <c r="D72" s="16">
        <v>0</v>
      </c>
      <c r="E72" s="56" t="s">
        <v>85</v>
      </c>
      <c r="F72"/>
      <c r="G72" s="33"/>
      <c r="H72" s="43"/>
      <c r="I72" s="33"/>
      <c r="J72" s="2"/>
      <c r="L72" s="2"/>
      <c r="M72"/>
      <c r="N72" s="2"/>
    </row>
    <row r="73" spans="2:14" ht="13.5" thickBot="1">
      <c r="B73" s="31"/>
      <c r="C73" s="41" t="s">
        <v>88</v>
      </c>
      <c r="D73" s="41"/>
      <c r="E73" s="2"/>
      <c r="F73"/>
      <c r="G73" s="57" t="s">
        <v>25</v>
      </c>
      <c r="H73" s="16">
        <v>6</v>
      </c>
      <c r="I73" s="33"/>
      <c r="J73" s="2"/>
      <c r="L73" s="2"/>
      <c r="M73"/>
      <c r="N73" s="2"/>
    </row>
    <row r="74" spans="2:14" ht="13.5" thickBot="1">
      <c r="B74" s="31">
        <v>31</v>
      </c>
      <c r="C74" s="54" t="str">
        <f>'ALUSTA SIIT'!B35</f>
        <v>vaba</v>
      </c>
      <c r="D74" s="38"/>
      <c r="F74"/>
      <c r="G74" s="56" t="s">
        <v>100</v>
      </c>
      <c r="H74" s="2"/>
      <c r="I74" s="2"/>
      <c r="J74" s="2"/>
      <c r="L74" s="2"/>
      <c r="M74"/>
      <c r="N74" s="2"/>
    </row>
    <row r="75" spans="2:14" ht="18.75" thickBot="1">
      <c r="B75" s="31"/>
      <c r="C75" s="55"/>
      <c r="D75" s="42"/>
      <c r="E75" s="32" t="str">
        <f>'ALUSTA SIIT'!B6</f>
        <v>Kaasik</v>
      </c>
      <c r="F75" s="16">
        <v>6</v>
      </c>
      <c r="G75" s="33"/>
      <c r="H75" s="2"/>
      <c r="I75" s="36" t="s">
        <v>4</v>
      </c>
      <c r="J75" s="2"/>
      <c r="L75" s="2"/>
      <c r="M75"/>
      <c r="N75" s="2"/>
    </row>
    <row r="76" spans="2:14" ht="13.5" thickBot="1">
      <c r="B76" s="31">
        <v>2</v>
      </c>
      <c r="C76" s="54" t="str">
        <f>'ALUSTA SIIT'!B6</f>
        <v>Kaasik</v>
      </c>
      <c r="D76" s="38"/>
      <c r="E76" s="56" t="s">
        <v>86</v>
      </c>
      <c r="F76"/>
      <c r="G76" s="2"/>
      <c r="H76" s="2"/>
      <c r="J76" s="2"/>
      <c r="L76" s="2"/>
      <c r="M76"/>
      <c r="N76" s="2"/>
    </row>
    <row r="77" spans="2:14">
      <c r="D77" s="41"/>
      <c r="F77"/>
      <c r="H77" s="2"/>
      <c r="J77" s="2"/>
      <c r="L77" s="2"/>
      <c r="M77"/>
      <c r="N77" s="2"/>
    </row>
    <row r="78" spans="2:14" ht="13.5" thickBot="1">
      <c r="D78"/>
      <c r="F78"/>
      <c r="H78" s="2"/>
      <c r="I78" s="40" t="s">
        <v>29</v>
      </c>
      <c r="J78" s="3">
        <v>6</v>
      </c>
      <c r="K78" s="2"/>
      <c r="L78" s="2"/>
      <c r="M78"/>
      <c r="N78" s="2"/>
    </row>
    <row r="79" spans="2:14">
      <c r="D79"/>
      <c r="F79"/>
      <c r="H79" s="2"/>
      <c r="I79" s="43" t="s">
        <v>161</v>
      </c>
      <c r="J79" s="2"/>
      <c r="K79" s="33"/>
      <c r="L79" s="2"/>
      <c r="M79"/>
      <c r="N79" s="2"/>
    </row>
    <row r="80" spans="2:14">
      <c r="B80" s="31" t="s">
        <v>614</v>
      </c>
      <c r="C80" s="132"/>
      <c r="D80" s="133"/>
      <c r="E80" s="132"/>
      <c r="F80" s="132">
        <v>6</v>
      </c>
      <c r="G80" s="133"/>
      <c r="H80" s="2"/>
      <c r="I80" s="2"/>
      <c r="J80" s="2"/>
      <c r="K80" s="33"/>
      <c r="L80" s="2"/>
      <c r="M80"/>
      <c r="N80" s="2"/>
    </row>
    <row r="81" spans="2:14">
      <c r="B81" s="31" t="s">
        <v>599</v>
      </c>
      <c r="C81" s="132"/>
      <c r="D81" s="133"/>
      <c r="E81" s="132"/>
      <c r="F81" s="132">
        <v>4</v>
      </c>
      <c r="G81" s="133"/>
      <c r="H81" s="2"/>
      <c r="I81" s="2"/>
      <c r="J81" s="2"/>
      <c r="K81" s="33"/>
      <c r="L81" s="2"/>
      <c r="M81"/>
      <c r="N81" s="2"/>
    </row>
    <row r="82" spans="2:14" ht="13.5" thickBot="1">
      <c r="B82" s="31" t="s">
        <v>615</v>
      </c>
      <c r="C82" s="132"/>
      <c r="D82" s="133"/>
      <c r="E82" s="132"/>
      <c r="F82" s="132">
        <v>6</v>
      </c>
      <c r="G82" t="s">
        <v>570</v>
      </c>
      <c r="H82" s="2"/>
      <c r="J82" s="2"/>
      <c r="K82" s="34" t="s">
        <v>159</v>
      </c>
      <c r="L82" s="35"/>
      <c r="M82"/>
      <c r="N82" s="2"/>
    </row>
    <row r="83" spans="2:14">
      <c r="B83" s="134" t="s">
        <v>601</v>
      </c>
      <c r="C83" s="132"/>
      <c r="D83" s="133"/>
      <c r="E83" s="132"/>
      <c r="F83" s="132">
        <v>5</v>
      </c>
      <c r="G83" s="133"/>
      <c r="H83" s="2"/>
      <c r="J83" s="2"/>
      <c r="K83" s="33"/>
      <c r="L83" s="2"/>
      <c r="M83"/>
      <c r="N83" s="2"/>
    </row>
    <row r="84" spans="2:14">
      <c r="B84" s="132" t="s">
        <v>602</v>
      </c>
      <c r="C84" s="132"/>
      <c r="D84" s="133"/>
      <c r="E84" s="132"/>
      <c r="F84" s="132">
        <v>6</v>
      </c>
      <c r="G84" s="133"/>
      <c r="H84" s="2"/>
      <c r="I84" s="2"/>
      <c r="J84" s="2"/>
      <c r="K84" s="33"/>
      <c r="L84" s="2"/>
      <c r="M84"/>
      <c r="N84" s="2"/>
    </row>
    <row r="85" spans="2:14">
      <c r="B85" s="41" t="s">
        <v>603</v>
      </c>
      <c r="C85" s="132"/>
      <c r="D85" s="133"/>
      <c r="E85" s="132"/>
      <c r="F85" s="132">
        <v>3</v>
      </c>
      <c r="G85" s="135">
        <v>-127</v>
      </c>
      <c r="H85" s="2"/>
      <c r="I85" s="2"/>
      <c r="J85" s="2"/>
      <c r="K85" s="33"/>
      <c r="L85" s="2"/>
      <c r="M85"/>
      <c r="N85" s="2"/>
    </row>
    <row r="86" spans="2:14" ht="13.5" thickBot="1">
      <c r="B86" s="134" t="s">
        <v>600</v>
      </c>
      <c r="C86" s="132"/>
      <c r="D86" s="133"/>
      <c r="E86" s="132"/>
      <c r="F86" s="132">
        <v>3</v>
      </c>
      <c r="G86" s="135">
        <v>-121</v>
      </c>
      <c r="H86" s="2"/>
      <c r="I86" s="40" t="s">
        <v>160</v>
      </c>
      <c r="J86" s="3">
        <v>5</v>
      </c>
      <c r="K86" s="33"/>
      <c r="L86" s="2"/>
      <c r="M86"/>
      <c r="N86" s="2"/>
    </row>
    <row r="87" spans="2:14">
      <c r="B87" s="41" t="s">
        <v>616</v>
      </c>
      <c r="C87" s="132"/>
      <c r="D87" s="133"/>
      <c r="E87" s="132"/>
      <c r="F87" s="132">
        <v>2</v>
      </c>
      <c r="G87" s="135"/>
      <c r="H87" s="2"/>
      <c r="I87" s="41" t="s">
        <v>162</v>
      </c>
      <c r="J87" s="2"/>
      <c r="L87" s="2"/>
      <c r="M87"/>
      <c r="N87" s="2"/>
    </row>
    <row r="88" spans="2:14">
      <c r="B88" s="41" t="s">
        <v>604</v>
      </c>
      <c r="C88" s="132"/>
      <c r="D88" s="133"/>
      <c r="E88" s="132"/>
      <c r="F88" s="132">
        <v>5</v>
      </c>
      <c r="G88" s="135">
        <v>-122</v>
      </c>
    </row>
    <row r="89" spans="2:14">
      <c r="B89" s="41" t="s">
        <v>606</v>
      </c>
      <c r="C89" s="132"/>
      <c r="D89" s="133"/>
      <c r="E89" s="132"/>
      <c r="F89" s="132">
        <v>4</v>
      </c>
      <c r="G89" s="135">
        <v>-117</v>
      </c>
    </row>
    <row r="90" spans="2:14">
      <c r="B90" s="41" t="s">
        <v>605</v>
      </c>
      <c r="C90" s="132"/>
      <c r="D90" s="133"/>
      <c r="E90" s="132"/>
      <c r="F90" s="132">
        <v>4</v>
      </c>
      <c r="G90" s="135">
        <v>-116</v>
      </c>
    </row>
    <row r="91" spans="2:14">
      <c r="B91" s="41" t="s">
        <v>607</v>
      </c>
      <c r="C91" s="132"/>
      <c r="D91" s="133"/>
      <c r="E91" s="132"/>
      <c r="F91" s="132">
        <v>4</v>
      </c>
      <c r="G91" s="135">
        <v>103</v>
      </c>
    </row>
    <row r="92" spans="2:14">
      <c r="B92" s="41" t="s">
        <v>608</v>
      </c>
      <c r="C92" s="132"/>
      <c r="D92" s="133"/>
      <c r="E92" s="132"/>
      <c r="F92" s="132">
        <v>2</v>
      </c>
      <c r="G92" s="133"/>
    </row>
    <row r="93" spans="2:14">
      <c r="B93" s="41" t="s">
        <v>609</v>
      </c>
      <c r="C93" s="132"/>
      <c r="D93" s="133"/>
      <c r="E93" s="132"/>
      <c r="F93" s="133">
        <v>0</v>
      </c>
      <c r="G93" s="133"/>
    </row>
    <row r="94" spans="2:14">
      <c r="B94" s="41" t="s">
        <v>610</v>
      </c>
      <c r="C94" s="132"/>
      <c r="D94" s="133"/>
      <c r="E94" s="132"/>
      <c r="F94" s="132">
        <v>0</v>
      </c>
      <c r="G94" s="133"/>
    </row>
    <row r="95" spans="2:14">
      <c r="B95" s="41" t="s">
        <v>611</v>
      </c>
      <c r="C95" s="132"/>
      <c r="D95" s="133"/>
      <c r="E95" s="132"/>
      <c r="F95" s="132">
        <v>0</v>
      </c>
      <c r="G95" s="133"/>
    </row>
    <row r="96" spans="2:14">
      <c r="B96" s="41" t="s">
        <v>612</v>
      </c>
      <c r="C96" s="132"/>
      <c r="D96" s="133"/>
      <c r="E96" s="132"/>
      <c r="F96" s="132">
        <v>0</v>
      </c>
      <c r="G96" s="133"/>
    </row>
    <row r="97" spans="2:7">
      <c r="B97" s="134" t="s">
        <v>613</v>
      </c>
      <c r="C97" s="132"/>
      <c r="D97" s="133"/>
      <c r="E97" s="132"/>
      <c r="F97" s="132">
        <v>0</v>
      </c>
      <c r="G97" s="133"/>
    </row>
  </sheetData>
  <mergeCells count="11">
    <mergeCell ref="L5:L11"/>
    <mergeCell ref="H5:H11"/>
    <mergeCell ref="I5:I11"/>
    <mergeCell ref="J5:J11"/>
    <mergeCell ref="K5:K11"/>
    <mergeCell ref="G5:G11"/>
    <mergeCell ref="B5:B11"/>
    <mergeCell ref="C5:C11"/>
    <mergeCell ref="D5:D11"/>
    <mergeCell ref="E5:E11"/>
    <mergeCell ref="F5:F11"/>
  </mergeCells>
  <phoneticPr fontId="2" type="noConversion"/>
  <pageMargins left="0.35433070866141736" right="0.35433070866141736" top="0.59055118110236227" bottom="0.59055118110236227" header="0.51181102362204722" footer="0.51181102362204722"/>
  <pageSetup paperSize="9"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24" workbookViewId="0">
      <selection activeCell="G42" sqref="G42"/>
    </sheetView>
  </sheetViews>
  <sheetFormatPr defaultRowHeight="12.75"/>
  <cols>
    <col min="1" max="1" width="4" customWidth="1"/>
    <col min="2" max="2" width="4.140625" customWidth="1"/>
    <col min="3" max="3" width="14" customWidth="1"/>
    <col min="4" max="4" width="4.140625" customWidth="1"/>
    <col min="5" max="5" width="11.140625" customWidth="1"/>
    <col min="6" max="6" width="5.140625" customWidth="1"/>
    <col min="7" max="7" width="12.5703125" customWidth="1"/>
    <col min="8" max="8" width="4.28515625" customWidth="1"/>
  </cols>
  <sheetData>
    <row r="1" spans="2:11" ht="20.25">
      <c r="B1" s="19" t="s">
        <v>42</v>
      </c>
      <c r="D1" s="17"/>
      <c r="F1" s="17"/>
      <c r="I1" s="18"/>
      <c r="J1" s="62" t="s">
        <v>199</v>
      </c>
    </row>
    <row r="2" spans="2:11">
      <c r="D2" s="17"/>
      <c r="F2" s="17"/>
      <c r="I2" s="18"/>
    </row>
    <row r="3" spans="2:11" ht="20.25">
      <c r="C3" s="22" t="s">
        <v>79</v>
      </c>
      <c r="D3" s="17"/>
      <c r="F3" s="17"/>
      <c r="I3" s="18"/>
    </row>
    <row r="4" spans="2:11">
      <c r="B4" s="148" t="s">
        <v>12</v>
      </c>
      <c r="C4" s="147" t="s">
        <v>1</v>
      </c>
      <c r="D4" s="148" t="s">
        <v>13</v>
      </c>
      <c r="E4" s="147" t="s">
        <v>2</v>
      </c>
      <c r="F4" s="148" t="s">
        <v>13</v>
      </c>
      <c r="G4" s="149" t="s">
        <v>3</v>
      </c>
      <c r="H4" s="148" t="s">
        <v>13</v>
      </c>
      <c r="J4" s="148"/>
      <c r="K4" s="149"/>
    </row>
    <row r="5" spans="2:11">
      <c r="B5" s="148"/>
      <c r="C5" s="147"/>
      <c r="D5" s="148"/>
      <c r="E5" s="147"/>
      <c r="F5" s="148"/>
      <c r="G5" s="149"/>
      <c r="H5" s="148"/>
      <c r="J5" s="148"/>
      <c r="K5" s="149"/>
    </row>
    <row r="6" spans="2:11">
      <c r="B6" s="148"/>
      <c r="C6" s="147"/>
      <c r="D6" s="148"/>
      <c r="E6" s="147"/>
      <c r="F6" s="148"/>
      <c r="G6" s="149"/>
      <c r="H6" s="148"/>
      <c r="J6" s="148"/>
      <c r="K6" s="149"/>
    </row>
    <row r="7" spans="2:11">
      <c r="B7" s="148"/>
      <c r="C7" s="147"/>
      <c r="D7" s="148"/>
      <c r="E7" s="147"/>
      <c r="F7" s="148"/>
      <c r="G7" s="149"/>
      <c r="H7" s="148"/>
      <c r="J7" s="148"/>
      <c r="K7" s="149"/>
    </row>
    <row r="8" spans="2:11">
      <c r="B8" s="148"/>
      <c r="C8" s="147"/>
      <c r="D8" s="148"/>
      <c r="E8" s="147"/>
      <c r="F8" s="148"/>
      <c r="G8" s="149"/>
      <c r="H8" s="148"/>
      <c r="J8" s="148"/>
      <c r="K8" s="149"/>
    </row>
    <row r="9" spans="2:11">
      <c r="B9" s="148"/>
      <c r="C9" s="147"/>
      <c r="D9" s="148"/>
      <c r="E9" s="147"/>
      <c r="F9" s="148"/>
      <c r="G9" s="149"/>
      <c r="H9" s="148"/>
      <c r="J9" s="148"/>
      <c r="K9" s="149"/>
    </row>
    <row r="10" spans="2:11">
      <c r="B10" s="148"/>
      <c r="C10" s="147"/>
      <c r="D10" s="148"/>
      <c r="E10" s="147"/>
      <c r="F10" s="148"/>
      <c r="G10" s="149"/>
      <c r="H10" s="148"/>
      <c r="J10" s="148"/>
      <c r="K10" s="149"/>
    </row>
    <row r="11" spans="2:11">
      <c r="H11" s="2"/>
      <c r="J11" s="2"/>
    </row>
    <row r="12" spans="2:11">
      <c r="H12" s="2"/>
      <c r="J12" s="2"/>
    </row>
    <row r="13" spans="2:11" ht="13.5" thickBot="1">
      <c r="B13" s="31">
        <v>1</v>
      </c>
      <c r="C13" s="3" t="str">
        <f>'ALUSTA SIIT'!E5</f>
        <v>Nurmsalu</v>
      </c>
      <c r="D13" s="58">
        <v>6</v>
      </c>
      <c r="E13" s="2"/>
      <c r="H13" s="2"/>
      <c r="J13" s="2"/>
    </row>
    <row r="14" spans="2:11" ht="13.5" thickBot="1">
      <c r="B14" s="31"/>
      <c r="C14" s="41" t="s">
        <v>117</v>
      </c>
      <c r="D14" s="41"/>
      <c r="E14" s="57" t="s">
        <v>43</v>
      </c>
      <c r="F14" s="3">
        <v>6</v>
      </c>
      <c r="G14" s="2"/>
      <c r="H14" s="2"/>
      <c r="J14" s="2"/>
    </row>
    <row r="15" spans="2:11" ht="13.5" thickBot="1">
      <c r="B15" s="31">
        <v>8</v>
      </c>
      <c r="C15" s="3" t="str">
        <f>'ALUSTA SIIT'!E12</f>
        <v>Rjabkova</v>
      </c>
      <c r="D15" s="58">
        <v>2</v>
      </c>
      <c r="E15" s="56" t="s">
        <v>143</v>
      </c>
      <c r="F15" s="2"/>
      <c r="G15" s="33"/>
      <c r="H15" s="2"/>
      <c r="J15" s="2"/>
    </row>
    <row r="16" spans="2:11" ht="13.5" thickBot="1">
      <c r="B16" s="31"/>
      <c r="C16" s="41" t="s">
        <v>118</v>
      </c>
      <c r="E16" s="2"/>
      <c r="G16" s="59" t="s">
        <v>153</v>
      </c>
      <c r="H16" s="3">
        <v>2</v>
      </c>
      <c r="I16" s="2"/>
      <c r="J16" s="2"/>
    </row>
    <row r="17" spans="1:11" ht="13.5" thickBot="1">
      <c r="B17" s="31">
        <v>5</v>
      </c>
      <c r="C17" s="3" t="str">
        <f>'ALUSTA SIIT'!E9</f>
        <v>Melle</v>
      </c>
      <c r="D17" s="45">
        <v>6</v>
      </c>
      <c r="G17" s="56" t="s">
        <v>148</v>
      </c>
      <c r="H17" s="2"/>
      <c r="I17" s="33"/>
      <c r="J17" s="2"/>
    </row>
    <row r="18" spans="1:11" ht="13.5" thickBot="1">
      <c r="B18" s="31"/>
      <c r="C18" s="41" t="s">
        <v>105</v>
      </c>
      <c r="D18" s="46"/>
      <c r="E18" s="57" t="s">
        <v>47</v>
      </c>
      <c r="F18" s="3">
        <v>0</v>
      </c>
      <c r="G18" s="33"/>
      <c r="H18" s="2"/>
      <c r="I18" s="33"/>
      <c r="J18" s="2"/>
    </row>
    <row r="19" spans="1:11" ht="13.5" thickBot="1">
      <c r="B19" s="31">
        <v>4</v>
      </c>
      <c r="C19" s="3" t="str">
        <f>'ALUSTA SIIT'!E8</f>
        <v>Luik</v>
      </c>
      <c r="D19" s="45">
        <v>5</v>
      </c>
      <c r="E19" s="56" t="s">
        <v>144</v>
      </c>
      <c r="G19" s="2"/>
      <c r="H19" s="2"/>
      <c r="I19" s="33"/>
      <c r="J19" s="2"/>
    </row>
    <row r="20" spans="1:11" ht="13.5" thickBot="1">
      <c r="B20" s="31"/>
      <c r="C20" s="41" t="s">
        <v>106</v>
      </c>
      <c r="D20" s="46"/>
      <c r="H20" s="2"/>
      <c r="I20" s="34" t="s">
        <v>152</v>
      </c>
      <c r="J20" s="52"/>
      <c r="K20" s="2"/>
    </row>
    <row r="21" spans="1:11" ht="13.5" thickBot="1">
      <c r="B21" s="31">
        <v>3</v>
      </c>
      <c r="C21" s="3" t="str">
        <f>'ALUSTA SIIT'!E7</f>
        <v>Kononova</v>
      </c>
      <c r="D21" s="45">
        <v>6</v>
      </c>
      <c r="H21" s="2"/>
      <c r="I21" s="33"/>
      <c r="J21" s="2"/>
      <c r="K21" s="2"/>
    </row>
    <row r="22" spans="1:11" ht="13.5" thickBot="1">
      <c r="B22" s="31"/>
      <c r="C22" s="41" t="s">
        <v>111</v>
      </c>
      <c r="D22" s="46"/>
      <c r="E22" s="57" t="s">
        <v>45</v>
      </c>
      <c r="F22" s="3">
        <v>2</v>
      </c>
      <c r="G22" s="2"/>
      <c r="H22" s="2"/>
      <c r="I22" s="33"/>
      <c r="J22" s="2"/>
      <c r="K22" s="2"/>
    </row>
    <row r="23" spans="1:11" ht="13.5" thickBot="1">
      <c r="B23" s="31">
        <v>6</v>
      </c>
      <c r="C23" s="3" t="str">
        <f>'ALUSTA SIIT'!E10</f>
        <v>Kreicberga</v>
      </c>
      <c r="D23" s="45">
        <v>0</v>
      </c>
      <c r="E23" s="56" t="s">
        <v>137</v>
      </c>
      <c r="G23" s="33"/>
      <c r="H23" s="2"/>
      <c r="I23" s="33"/>
      <c r="J23" s="2"/>
      <c r="K23" s="2"/>
    </row>
    <row r="24" spans="1:11" ht="13.5" thickBot="1">
      <c r="B24" s="31"/>
      <c r="C24" s="41" t="s">
        <v>112</v>
      </c>
      <c r="D24" s="46"/>
      <c r="E24" s="2"/>
      <c r="G24" s="57" t="s">
        <v>44</v>
      </c>
      <c r="H24" s="35">
        <v>6</v>
      </c>
      <c r="I24" s="33"/>
      <c r="J24" s="2"/>
      <c r="K24" s="2"/>
    </row>
    <row r="25" spans="1:11" ht="13.5" thickBot="1">
      <c r="B25" s="31">
        <v>7</v>
      </c>
      <c r="C25" s="3" t="str">
        <f>'ALUSTA SIIT'!E11</f>
        <v>Lapsins</v>
      </c>
      <c r="D25" s="45">
        <v>2</v>
      </c>
      <c r="G25" s="56" t="s">
        <v>149</v>
      </c>
      <c r="H25" s="2"/>
      <c r="I25" s="2"/>
      <c r="J25" s="2"/>
      <c r="K25" s="2"/>
    </row>
    <row r="26" spans="1:11" ht="13.5" thickBot="1">
      <c r="B26" s="31"/>
      <c r="C26" s="41" t="s">
        <v>119</v>
      </c>
      <c r="D26" s="46"/>
      <c r="E26" s="57" t="s">
        <v>44</v>
      </c>
      <c r="F26" s="3">
        <v>6</v>
      </c>
      <c r="G26" s="33"/>
      <c r="H26" s="2"/>
      <c r="J26" s="2"/>
      <c r="K26" s="2"/>
    </row>
    <row r="27" spans="1:11" ht="13.5" thickBot="1">
      <c r="B27" s="31">
        <v>2</v>
      </c>
      <c r="C27" s="3" t="str">
        <f>'ALUSTA SIIT'!E6</f>
        <v>Pärnat</v>
      </c>
      <c r="D27" s="45">
        <v>6</v>
      </c>
      <c r="E27" s="56" t="s">
        <v>138</v>
      </c>
      <c r="G27" s="2"/>
      <c r="H27" s="2"/>
      <c r="J27" s="2"/>
      <c r="K27" s="2"/>
    </row>
    <row r="28" spans="1:11">
      <c r="B28" s="31"/>
      <c r="C28" s="41" t="s">
        <v>120</v>
      </c>
      <c r="E28" s="2"/>
      <c r="H28" s="2"/>
      <c r="J28" s="2"/>
      <c r="K28" s="2"/>
    </row>
    <row r="29" spans="1:11" ht="18">
      <c r="A29" s="2"/>
      <c r="B29" s="1"/>
      <c r="C29" s="2"/>
      <c r="D29" s="2"/>
      <c r="E29" s="2"/>
      <c r="F29" s="2"/>
      <c r="G29" s="36" t="s">
        <v>4</v>
      </c>
      <c r="H29" s="2"/>
      <c r="J29" s="2"/>
      <c r="K29" s="2"/>
    </row>
    <row r="30" spans="1:11">
      <c r="A30" s="2"/>
      <c r="B30" s="1"/>
      <c r="C30" s="2"/>
      <c r="D30" s="2"/>
      <c r="E30" s="2"/>
      <c r="F30" s="2"/>
      <c r="H30" s="2"/>
      <c r="J30" s="2"/>
      <c r="K30" s="2"/>
    </row>
    <row r="31" spans="1:11" ht="13.5" thickBot="1">
      <c r="A31" s="2"/>
      <c r="B31" s="1"/>
      <c r="C31" s="2"/>
      <c r="D31" s="2"/>
      <c r="E31" s="2"/>
      <c r="F31" s="2"/>
      <c r="G31" s="40" t="s">
        <v>45</v>
      </c>
      <c r="H31" s="3">
        <v>5</v>
      </c>
      <c r="I31" s="2"/>
      <c r="J31" s="2"/>
      <c r="K31" s="2"/>
    </row>
    <row r="32" spans="1:11">
      <c r="A32" s="2"/>
      <c r="B32" s="136" t="s">
        <v>617</v>
      </c>
      <c r="D32" s="137">
        <v>6</v>
      </c>
      <c r="E32" s="137"/>
      <c r="F32" s="2"/>
      <c r="G32" s="43" t="s">
        <v>150</v>
      </c>
      <c r="H32" s="2"/>
      <c r="I32" s="33"/>
      <c r="J32" s="2"/>
      <c r="K32" s="2"/>
    </row>
    <row r="33" spans="1:11" ht="13.5" thickBot="1">
      <c r="A33" s="2"/>
      <c r="B33" s="136" t="s">
        <v>618</v>
      </c>
      <c r="C33" s="137"/>
      <c r="D33" s="137">
        <v>2</v>
      </c>
      <c r="E33" s="137"/>
      <c r="F33" s="2"/>
      <c r="H33" s="2"/>
      <c r="I33" s="34" t="s">
        <v>154</v>
      </c>
      <c r="J33" s="43"/>
      <c r="K33" s="2"/>
    </row>
    <row r="34" spans="1:11">
      <c r="A34" s="2"/>
      <c r="B34" s="138" t="s">
        <v>619</v>
      </c>
      <c r="C34" s="137"/>
      <c r="D34" s="137">
        <v>6</v>
      </c>
      <c r="E34" s="137"/>
      <c r="F34" s="2"/>
      <c r="H34" s="2"/>
      <c r="I34" s="33"/>
      <c r="J34" s="2"/>
      <c r="K34" s="2"/>
    </row>
    <row r="35" spans="1:11" ht="13.5" thickBot="1">
      <c r="A35" s="2"/>
      <c r="B35" s="146" t="s">
        <v>620</v>
      </c>
      <c r="C35" s="137"/>
      <c r="D35" s="137">
        <v>5</v>
      </c>
      <c r="E35" s="137"/>
      <c r="F35" s="2"/>
      <c r="G35" s="40" t="s">
        <v>47</v>
      </c>
      <c r="H35" s="3">
        <v>6</v>
      </c>
      <c r="I35" s="33"/>
      <c r="J35" s="2"/>
      <c r="K35" s="2"/>
    </row>
    <row r="36" spans="1:11">
      <c r="B36" s="41" t="s">
        <v>621</v>
      </c>
      <c r="C36" s="132"/>
      <c r="D36" s="133">
        <v>5</v>
      </c>
      <c r="E36" s="132"/>
      <c r="F36" s="17"/>
      <c r="G36" s="41" t="s">
        <v>151</v>
      </c>
      <c r="H36" s="18"/>
      <c r="J36" s="18"/>
    </row>
    <row r="37" spans="1:11">
      <c r="B37" s="41" t="s">
        <v>622</v>
      </c>
      <c r="C37" s="132"/>
      <c r="D37">
        <v>2</v>
      </c>
      <c r="E37" s="132">
        <v>99</v>
      </c>
    </row>
    <row r="38" spans="1:11">
      <c r="B38" s="134" t="s">
        <v>623</v>
      </c>
      <c r="C38" s="132"/>
      <c r="D38">
        <v>2</v>
      </c>
      <c r="E38" s="132">
        <v>93</v>
      </c>
    </row>
    <row r="39" spans="1:11">
      <c r="B39" s="41" t="s">
        <v>624</v>
      </c>
      <c r="C39" s="132"/>
      <c r="D39" s="132">
        <v>0</v>
      </c>
      <c r="E39" s="132"/>
    </row>
  </sheetData>
  <mergeCells count="9">
    <mergeCell ref="H4:H10"/>
    <mergeCell ref="J4:J10"/>
    <mergeCell ref="K4:K10"/>
    <mergeCell ref="B4:B10"/>
    <mergeCell ref="C4:C10"/>
    <mergeCell ref="D4:D10"/>
    <mergeCell ref="E4:E10"/>
    <mergeCell ref="F4:F10"/>
    <mergeCell ref="G4:G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26" workbookViewId="0">
      <selection activeCell="M43" sqref="M43"/>
    </sheetView>
  </sheetViews>
  <sheetFormatPr defaultRowHeight="12.75"/>
  <cols>
    <col min="1" max="1" width="3.140625" customWidth="1"/>
    <col min="2" max="2" width="3.5703125" customWidth="1"/>
    <col min="3" max="3" width="15.7109375" customWidth="1"/>
    <col min="4" max="4" width="3.7109375" customWidth="1"/>
    <col min="5" max="5" width="14" customWidth="1"/>
    <col min="6" max="6" width="4.5703125" customWidth="1"/>
    <col min="8" max="8" width="4.5703125" customWidth="1"/>
  </cols>
  <sheetData>
    <row r="1" spans="1:12" ht="20.25">
      <c r="B1" s="19" t="s">
        <v>42</v>
      </c>
      <c r="D1" s="17"/>
      <c r="F1" s="18"/>
      <c r="H1" s="18"/>
      <c r="I1" s="62" t="s">
        <v>199</v>
      </c>
      <c r="K1" s="2"/>
    </row>
    <row r="2" spans="1:12">
      <c r="D2" s="17"/>
      <c r="F2" s="18"/>
      <c r="H2" s="18"/>
      <c r="K2" s="2"/>
    </row>
    <row r="3" spans="1:12" ht="20.25">
      <c r="B3" s="22" t="s">
        <v>16</v>
      </c>
      <c r="D3" s="17"/>
      <c r="F3" s="18"/>
      <c r="H3" s="18"/>
      <c r="K3" s="2"/>
    </row>
    <row r="4" spans="1:12" ht="12.75" customHeight="1">
      <c r="D4" s="17"/>
      <c r="F4" s="18"/>
      <c r="H4" s="18"/>
      <c r="K4" s="30"/>
      <c r="L4" s="2"/>
    </row>
    <row r="5" spans="1:12" ht="12.75" customHeight="1">
      <c r="A5" s="20"/>
      <c r="B5" s="150" t="s">
        <v>9</v>
      </c>
      <c r="C5" s="153" t="s">
        <v>1</v>
      </c>
      <c r="D5" s="152" t="s">
        <v>6</v>
      </c>
      <c r="E5" s="153" t="s">
        <v>2</v>
      </c>
      <c r="F5" s="150" t="s">
        <v>6</v>
      </c>
      <c r="G5" s="151" t="s">
        <v>3</v>
      </c>
      <c r="H5" s="152" t="s">
        <v>6</v>
      </c>
      <c r="I5" s="151"/>
      <c r="J5" s="20"/>
      <c r="K5" s="30"/>
      <c r="L5" s="2"/>
    </row>
    <row r="6" spans="1:12" ht="12.75" customHeight="1">
      <c r="A6" s="20"/>
      <c r="B6" s="150"/>
      <c r="C6" s="153"/>
      <c r="D6" s="152"/>
      <c r="E6" s="153"/>
      <c r="F6" s="150"/>
      <c r="G6" s="151"/>
      <c r="H6" s="152"/>
      <c r="I6" s="151"/>
      <c r="J6" s="20"/>
      <c r="K6" s="30"/>
      <c r="L6" s="2"/>
    </row>
    <row r="7" spans="1:12" ht="12.75" customHeight="1">
      <c r="A7" s="20"/>
      <c r="B7" s="150"/>
      <c r="C7" s="153"/>
      <c r="D7" s="152"/>
      <c r="E7" s="153"/>
      <c r="F7" s="150"/>
      <c r="G7" s="151"/>
      <c r="H7" s="152"/>
      <c r="I7" s="151"/>
      <c r="J7" s="20"/>
      <c r="K7" s="30"/>
      <c r="L7" s="2"/>
    </row>
    <row r="8" spans="1:12" ht="12.75" customHeight="1">
      <c r="A8" s="20"/>
      <c r="B8" s="150"/>
      <c r="C8" s="153"/>
      <c r="D8" s="152"/>
      <c r="E8" s="153"/>
      <c r="F8" s="150"/>
      <c r="G8" s="151"/>
      <c r="H8" s="152"/>
      <c r="I8" s="151"/>
      <c r="J8" s="20"/>
      <c r="K8" s="30"/>
      <c r="L8" s="2"/>
    </row>
    <row r="9" spans="1:12" ht="12.75" customHeight="1">
      <c r="A9" s="20"/>
      <c r="B9" s="150"/>
      <c r="C9" s="153"/>
      <c r="D9" s="152"/>
      <c r="E9" s="153"/>
      <c r="F9" s="150"/>
      <c r="G9" s="151"/>
      <c r="H9" s="152"/>
      <c r="I9" s="151"/>
      <c r="J9" s="20"/>
      <c r="K9" s="30"/>
      <c r="L9" s="2"/>
    </row>
    <row r="10" spans="1:12" ht="12.75" customHeight="1">
      <c r="A10" s="20"/>
      <c r="B10" s="150"/>
      <c r="C10" s="153"/>
      <c r="D10" s="152"/>
      <c r="E10" s="153"/>
      <c r="F10" s="150"/>
      <c r="G10" s="151"/>
      <c r="H10" s="152"/>
      <c r="I10" s="151"/>
      <c r="J10" s="20"/>
      <c r="K10" s="30"/>
      <c r="L10" s="2"/>
    </row>
    <row r="11" spans="1:12" ht="12.75" customHeight="1">
      <c r="A11" s="20"/>
      <c r="B11" s="150"/>
      <c r="C11" s="153"/>
      <c r="D11" s="152"/>
      <c r="E11" s="153"/>
      <c r="F11" s="150"/>
      <c r="G11" s="151"/>
      <c r="H11" s="152"/>
      <c r="I11" s="151"/>
      <c r="J11" s="20"/>
      <c r="L11" s="2"/>
    </row>
    <row r="12" spans="1:12">
      <c r="A12" s="5"/>
      <c r="B12" s="9"/>
      <c r="C12" s="7"/>
      <c r="D12" s="6"/>
      <c r="E12" s="5"/>
      <c r="F12" s="8"/>
      <c r="G12" s="5"/>
      <c r="H12" s="8"/>
      <c r="I12" s="5"/>
      <c r="J12" s="5"/>
      <c r="L12" s="2"/>
    </row>
    <row r="13" spans="1:12" ht="19.5" customHeight="1" thickBot="1">
      <c r="A13" s="5"/>
      <c r="B13" s="9">
        <v>1</v>
      </c>
      <c r="C13" s="10" t="str">
        <f>'ALUSTA SIIT'!H5</f>
        <v>Kivilo</v>
      </c>
      <c r="D13" s="16"/>
      <c r="E13" s="7"/>
      <c r="F13" s="8"/>
      <c r="G13" s="5"/>
      <c r="H13" s="8"/>
      <c r="I13" s="5"/>
      <c r="J13" s="5"/>
      <c r="L13" s="2"/>
    </row>
    <row r="14" spans="1:12" ht="15" customHeight="1">
      <c r="A14" s="5"/>
      <c r="B14" s="9"/>
      <c r="C14" s="7"/>
      <c r="D14" s="8"/>
      <c r="E14" s="12"/>
      <c r="F14" s="8"/>
      <c r="G14" s="5"/>
      <c r="H14" s="8"/>
      <c r="I14" s="5"/>
      <c r="J14" s="5"/>
      <c r="L14" s="2"/>
    </row>
    <row r="15" spans="1:12" ht="15" customHeight="1" thickBot="1">
      <c r="A15" s="5"/>
      <c r="B15" s="9"/>
      <c r="C15" s="7"/>
      <c r="D15" s="6"/>
      <c r="E15" s="11" t="s">
        <v>54</v>
      </c>
      <c r="F15" s="16">
        <v>6</v>
      </c>
      <c r="G15" s="7"/>
      <c r="H15" s="8"/>
      <c r="I15" s="5"/>
      <c r="J15" s="5"/>
      <c r="L15" s="2"/>
    </row>
    <row r="16" spans="1:12" ht="15" customHeight="1">
      <c r="A16" s="5"/>
      <c r="B16" s="9"/>
      <c r="C16" s="5"/>
      <c r="D16" s="6"/>
      <c r="E16" s="12" t="s">
        <v>183</v>
      </c>
      <c r="F16" s="8"/>
      <c r="G16" s="12"/>
      <c r="H16" s="8"/>
      <c r="I16" s="5"/>
      <c r="J16" s="5"/>
      <c r="L16" s="2"/>
    </row>
    <row r="17" spans="1:12" ht="16.5" customHeight="1" thickBot="1">
      <c r="A17" s="5"/>
      <c r="B17" s="9">
        <v>8</v>
      </c>
      <c r="C17" s="10" t="s">
        <v>5</v>
      </c>
      <c r="D17" s="16"/>
      <c r="E17" s="12"/>
      <c r="F17" s="8"/>
      <c r="G17" s="12"/>
      <c r="H17" s="8"/>
      <c r="I17" s="5"/>
      <c r="J17" s="5"/>
      <c r="L17" s="2"/>
    </row>
    <row r="18" spans="1:12" ht="15.75" customHeight="1">
      <c r="A18" s="5"/>
      <c r="B18" s="9"/>
      <c r="C18" s="7"/>
      <c r="D18" s="6"/>
      <c r="E18" s="7"/>
      <c r="F18" s="8"/>
      <c r="G18" s="12"/>
      <c r="H18" s="8"/>
      <c r="I18" s="5"/>
      <c r="J18" s="5"/>
      <c r="L18" s="2"/>
    </row>
    <row r="19" spans="1:12" ht="15.75" customHeight="1" thickBot="1">
      <c r="A19" s="5"/>
      <c r="B19" s="9"/>
      <c r="C19" s="5"/>
      <c r="D19" s="6"/>
      <c r="E19" s="5"/>
      <c r="F19" s="8"/>
      <c r="G19" s="11" t="s">
        <v>54</v>
      </c>
      <c r="H19" s="16">
        <v>6</v>
      </c>
      <c r="I19" s="7"/>
      <c r="J19" s="5"/>
      <c r="L19" s="2"/>
    </row>
    <row r="20" spans="1:12" ht="16.5" customHeight="1">
      <c r="A20" s="5"/>
      <c r="B20" s="9"/>
      <c r="C20" s="5"/>
      <c r="D20" s="6"/>
      <c r="E20" s="5"/>
      <c r="F20" s="8"/>
      <c r="G20" s="12" t="s">
        <v>546</v>
      </c>
      <c r="H20" s="8"/>
      <c r="I20" s="12"/>
      <c r="J20" s="5"/>
      <c r="L20" s="2"/>
    </row>
    <row r="21" spans="1:12" ht="16.5" customHeight="1" thickBot="1">
      <c r="A21" s="5"/>
      <c r="B21" s="9">
        <v>5</v>
      </c>
      <c r="C21" s="10" t="str">
        <f>'ALUSTA SIIT'!H9</f>
        <v>Heinaste</v>
      </c>
      <c r="D21" s="16">
        <v>0</v>
      </c>
      <c r="E21" s="7"/>
      <c r="F21" s="8"/>
      <c r="G21" s="12"/>
      <c r="H21" s="8"/>
      <c r="I21" s="12"/>
      <c r="J21" s="5"/>
      <c r="L21" s="2"/>
    </row>
    <row r="22" spans="1:12" ht="16.5" customHeight="1">
      <c r="A22" s="5"/>
      <c r="B22" s="9"/>
      <c r="C22" s="7" t="s">
        <v>187</v>
      </c>
      <c r="D22" s="6"/>
      <c r="E22" s="12"/>
      <c r="F22" s="8"/>
      <c r="G22" s="12"/>
      <c r="H22" s="8"/>
      <c r="I22" s="12"/>
      <c r="J22" s="5"/>
      <c r="L22" s="2"/>
    </row>
    <row r="23" spans="1:12" ht="15" customHeight="1" thickBot="1">
      <c r="A23" s="5"/>
      <c r="B23" s="9"/>
      <c r="C23" s="7"/>
      <c r="D23" s="6"/>
      <c r="E23" s="11" t="s">
        <v>56</v>
      </c>
      <c r="F23" s="16">
        <v>0</v>
      </c>
      <c r="G23" s="12"/>
      <c r="H23" s="8"/>
      <c r="I23" s="12"/>
      <c r="J23" s="5"/>
      <c r="L23" s="2"/>
    </row>
    <row r="24" spans="1:12" ht="14.25" customHeight="1">
      <c r="A24" s="5"/>
      <c r="B24" s="9"/>
      <c r="C24" s="5"/>
      <c r="D24" s="6"/>
      <c r="E24" s="12" t="s">
        <v>184</v>
      </c>
      <c r="F24" s="8"/>
      <c r="G24" s="7"/>
      <c r="H24" s="8"/>
      <c r="I24" s="12"/>
      <c r="J24" s="5"/>
      <c r="L24" s="2"/>
    </row>
    <row r="25" spans="1:12" ht="17.25" customHeight="1" thickBot="1">
      <c r="A25" s="5"/>
      <c r="B25" s="9">
        <v>4</v>
      </c>
      <c r="C25" s="10" t="str">
        <f>'ALUSTA SIIT'!H8</f>
        <v>Alliksaar</v>
      </c>
      <c r="D25" s="16">
        <v>6</v>
      </c>
      <c r="E25" s="12"/>
      <c r="F25" s="8"/>
      <c r="G25" s="5"/>
      <c r="H25" s="8"/>
      <c r="I25" s="12"/>
      <c r="J25" s="5"/>
      <c r="L25" s="2"/>
    </row>
    <row r="26" spans="1:12" ht="15" customHeight="1">
      <c r="A26" s="5"/>
      <c r="B26" s="9"/>
      <c r="C26" s="7" t="s">
        <v>188</v>
      </c>
      <c r="D26" s="6"/>
      <c r="E26" s="7"/>
      <c r="F26" s="8"/>
      <c r="G26" s="5"/>
      <c r="H26" s="8"/>
      <c r="I26" s="12"/>
      <c r="J26" s="5"/>
      <c r="L26" s="2"/>
    </row>
    <row r="27" spans="1:12" ht="13.5" thickBot="1">
      <c r="A27" s="5"/>
      <c r="B27" s="9"/>
      <c r="C27" s="7"/>
      <c r="D27" s="6"/>
      <c r="E27" s="5"/>
      <c r="F27" s="8"/>
      <c r="G27" s="5"/>
      <c r="H27" s="8"/>
      <c r="I27" s="13" t="s">
        <v>547</v>
      </c>
      <c r="J27" s="7"/>
      <c r="K27" s="2"/>
      <c r="L27" s="2"/>
    </row>
    <row r="28" spans="1:12" s="2" customFormat="1">
      <c r="A28" s="5"/>
      <c r="B28" s="9"/>
      <c r="C28" s="5"/>
      <c r="D28" s="6"/>
      <c r="E28" s="5"/>
      <c r="F28" s="8"/>
      <c r="G28" s="5"/>
      <c r="H28" s="8"/>
      <c r="I28" s="12"/>
      <c r="J28" s="7"/>
    </row>
    <row r="29" spans="1:12" s="2" customFormat="1" ht="13.5" thickBot="1">
      <c r="A29" s="5"/>
      <c r="B29" s="9">
        <v>3</v>
      </c>
      <c r="C29" s="10" t="str">
        <f>'ALUSTA SIIT'!H7</f>
        <v>Rösler</v>
      </c>
      <c r="D29" s="16">
        <v>6</v>
      </c>
      <c r="E29" s="7"/>
      <c r="F29" s="8"/>
      <c r="G29" s="5"/>
      <c r="H29" s="8"/>
      <c r="I29" s="12"/>
      <c r="J29" s="7"/>
    </row>
    <row r="30" spans="1:12" s="2" customFormat="1">
      <c r="A30" s="5"/>
      <c r="B30" s="9"/>
      <c r="C30" s="7" t="s">
        <v>185</v>
      </c>
      <c r="D30" s="8"/>
      <c r="E30" s="12"/>
      <c r="F30" s="8"/>
      <c r="G30" s="5"/>
      <c r="H30" s="8"/>
      <c r="I30" s="12"/>
      <c r="J30" s="7"/>
    </row>
    <row r="31" spans="1:12" s="2" customFormat="1" ht="13.5" thickBot="1">
      <c r="A31" s="5"/>
      <c r="B31" s="9"/>
      <c r="C31" s="7"/>
      <c r="D31" s="6"/>
      <c r="E31" s="11" t="s">
        <v>32</v>
      </c>
      <c r="F31" s="16">
        <v>4</v>
      </c>
      <c r="G31" s="7"/>
      <c r="H31" s="8"/>
      <c r="I31" s="12"/>
      <c r="J31" s="7"/>
    </row>
    <row r="32" spans="1:12" s="2" customFormat="1" ht="14.25" customHeight="1">
      <c r="A32" s="5"/>
      <c r="B32" s="9"/>
      <c r="C32" s="5"/>
      <c r="D32" s="6"/>
      <c r="E32" s="12" t="s">
        <v>190</v>
      </c>
      <c r="F32" s="8"/>
      <c r="G32" s="12"/>
      <c r="H32" s="8"/>
      <c r="I32" s="12"/>
      <c r="J32" s="7"/>
    </row>
    <row r="33" spans="1:12" ht="13.5" thickBot="1">
      <c r="A33" s="5"/>
      <c r="B33" s="9">
        <v>6</v>
      </c>
      <c r="C33" s="10" t="str">
        <f>'ALUSTA SIIT'!H10</f>
        <v>Kaevand</v>
      </c>
      <c r="D33" s="16">
        <v>0</v>
      </c>
      <c r="E33" s="12"/>
      <c r="F33" s="8"/>
      <c r="G33" s="12"/>
      <c r="H33" s="8"/>
      <c r="I33" s="12"/>
      <c r="J33" s="7"/>
      <c r="K33" s="2"/>
      <c r="L33" s="2"/>
    </row>
    <row r="34" spans="1:12">
      <c r="A34" s="5"/>
      <c r="B34" s="9"/>
      <c r="C34" s="7" t="s">
        <v>186</v>
      </c>
      <c r="D34" s="6"/>
      <c r="E34" s="7"/>
      <c r="F34" s="8"/>
      <c r="G34" s="12"/>
      <c r="H34" s="8"/>
      <c r="I34" s="12"/>
      <c r="J34" s="7"/>
      <c r="K34" s="2"/>
      <c r="L34" s="2"/>
    </row>
    <row r="35" spans="1:12" ht="14.25" customHeight="1" thickBot="1">
      <c r="A35" s="5"/>
      <c r="B35" s="9"/>
      <c r="C35" s="5"/>
      <c r="D35" s="6"/>
      <c r="E35" s="5"/>
      <c r="F35" s="8"/>
      <c r="G35" s="13" t="s">
        <v>548</v>
      </c>
      <c r="H35" s="16">
        <v>3</v>
      </c>
      <c r="I35" s="12"/>
      <c r="J35" s="7"/>
      <c r="K35" s="2"/>
      <c r="L35" s="2"/>
    </row>
    <row r="36" spans="1:12" ht="14.25" customHeight="1">
      <c r="A36" s="5"/>
      <c r="B36" s="9"/>
      <c r="C36" s="5"/>
      <c r="D36" s="6"/>
      <c r="E36" s="5"/>
      <c r="F36" s="8"/>
      <c r="G36" s="12" t="s">
        <v>549</v>
      </c>
      <c r="H36" s="8"/>
      <c r="I36" s="7"/>
      <c r="J36" s="7"/>
      <c r="K36" s="2"/>
    </row>
    <row r="37" spans="1:12" ht="13.5" thickBot="1">
      <c r="A37" s="5"/>
      <c r="B37" s="9">
        <v>7</v>
      </c>
      <c r="C37" s="10" t="str">
        <f>'ALUSTA SIIT'!H11</f>
        <v>vaba</v>
      </c>
      <c r="D37" s="16"/>
      <c r="E37" s="7"/>
      <c r="F37" s="8"/>
      <c r="G37" s="12"/>
      <c r="H37" s="8"/>
      <c r="I37" s="5"/>
      <c r="J37" s="7"/>
    </row>
    <row r="38" spans="1:12">
      <c r="A38" s="5"/>
      <c r="B38" s="9"/>
      <c r="C38" s="7"/>
      <c r="D38" s="6"/>
      <c r="E38" s="12"/>
      <c r="F38" s="8"/>
      <c r="G38" s="12"/>
      <c r="H38" s="8"/>
      <c r="I38" s="5"/>
      <c r="J38" s="7"/>
    </row>
    <row r="39" spans="1:12" ht="13.5" thickBot="1">
      <c r="A39" s="5"/>
      <c r="B39" s="9"/>
      <c r="C39" s="7"/>
      <c r="D39" s="6"/>
      <c r="E39" s="11" t="s">
        <v>55</v>
      </c>
      <c r="F39" s="16">
        <v>6</v>
      </c>
      <c r="G39" s="12"/>
      <c r="H39" s="8"/>
      <c r="I39" s="5"/>
      <c r="J39" s="7"/>
    </row>
    <row r="40" spans="1:12">
      <c r="A40" s="5"/>
      <c r="B40" s="9"/>
      <c r="C40" s="5"/>
      <c r="D40" s="6"/>
      <c r="E40" s="12" t="s">
        <v>189</v>
      </c>
      <c r="F40" s="8"/>
      <c r="G40" s="7"/>
      <c r="H40" s="8"/>
      <c r="I40" s="5"/>
      <c r="J40" s="7"/>
    </row>
    <row r="41" spans="1:12" ht="13.5" thickBot="1">
      <c r="A41" s="5"/>
      <c r="B41" s="9">
        <v>2</v>
      </c>
      <c r="C41" s="10" t="str">
        <f>'ALUSTA SIIT'!H6</f>
        <v>Õun</v>
      </c>
      <c r="D41" s="16"/>
      <c r="E41" s="12"/>
      <c r="F41" s="8"/>
      <c r="G41" s="5"/>
      <c r="H41" s="8"/>
      <c r="I41" s="5"/>
      <c r="J41" s="7"/>
    </row>
    <row r="42" spans="1:12" ht="18">
      <c r="A42" s="5"/>
      <c r="B42" s="9"/>
      <c r="C42" s="7"/>
      <c r="D42" s="6"/>
      <c r="E42" s="7"/>
      <c r="F42" s="8"/>
      <c r="G42" s="14" t="s">
        <v>4</v>
      </c>
      <c r="H42" s="8"/>
      <c r="I42" s="5"/>
      <c r="J42" s="7"/>
    </row>
    <row r="43" spans="1:12" ht="13.5" thickBot="1">
      <c r="A43" s="5"/>
      <c r="B43" s="9"/>
      <c r="C43" s="5"/>
      <c r="D43" s="6"/>
      <c r="E43" s="5"/>
      <c r="F43" s="8"/>
      <c r="G43" s="10" t="s">
        <v>56</v>
      </c>
      <c r="H43" s="16">
        <v>4</v>
      </c>
      <c r="I43" s="7"/>
      <c r="J43" s="7"/>
    </row>
    <row r="44" spans="1:12">
      <c r="A44" s="5"/>
      <c r="B44" s="136" t="s">
        <v>593</v>
      </c>
      <c r="C44" s="139"/>
      <c r="D44" s="140">
        <v>6</v>
      </c>
      <c r="E44" s="139"/>
      <c r="F44" s="8"/>
      <c r="G44" s="7" t="s">
        <v>550</v>
      </c>
      <c r="H44" s="8"/>
      <c r="I44" s="12"/>
      <c r="J44" s="7"/>
    </row>
    <row r="45" spans="1:12" ht="13.5" thickBot="1">
      <c r="A45" s="5"/>
      <c r="B45" s="136" t="s">
        <v>594</v>
      </c>
      <c r="C45" s="139"/>
      <c r="D45" s="140">
        <v>3</v>
      </c>
      <c r="E45" s="139"/>
      <c r="F45" s="8"/>
      <c r="G45" s="5"/>
      <c r="H45" s="8"/>
      <c r="I45" s="13" t="s">
        <v>552</v>
      </c>
      <c r="J45" s="7"/>
    </row>
    <row r="46" spans="1:12">
      <c r="A46" s="5"/>
      <c r="B46" s="138" t="s">
        <v>597</v>
      </c>
      <c r="C46" s="139"/>
      <c r="D46" s="140">
        <v>4</v>
      </c>
      <c r="E46" s="139"/>
      <c r="F46" s="8"/>
      <c r="G46" s="5"/>
      <c r="H46" s="8"/>
      <c r="I46" s="12"/>
      <c r="J46" s="7"/>
    </row>
    <row r="47" spans="1:12" ht="13.5" thickBot="1">
      <c r="A47" s="5"/>
      <c r="B47" s="146" t="s">
        <v>595</v>
      </c>
      <c r="C47" s="139"/>
      <c r="D47" s="140">
        <v>4</v>
      </c>
      <c r="E47" s="139"/>
      <c r="F47" s="8"/>
      <c r="G47" s="10" t="s">
        <v>32</v>
      </c>
      <c r="H47" s="16">
        <v>6</v>
      </c>
      <c r="I47" s="12"/>
      <c r="J47" s="7"/>
    </row>
    <row r="48" spans="1:12">
      <c r="A48" s="5"/>
      <c r="B48" s="146" t="s">
        <v>596</v>
      </c>
      <c r="C48" s="139"/>
      <c r="D48" s="140">
        <v>0</v>
      </c>
      <c r="E48" s="139"/>
      <c r="F48" s="8"/>
      <c r="G48" s="5" t="s">
        <v>551</v>
      </c>
      <c r="H48" s="5"/>
      <c r="I48" s="5"/>
      <c r="J48" s="7"/>
    </row>
    <row r="49" spans="2:5">
      <c r="B49" s="41" t="s">
        <v>598</v>
      </c>
      <c r="C49" s="132"/>
      <c r="D49" s="132">
        <v>0</v>
      </c>
      <c r="E49" s="132"/>
    </row>
  </sheetData>
  <mergeCells count="8">
    <mergeCell ref="F5:F11"/>
    <mergeCell ref="G5:G11"/>
    <mergeCell ref="H5:H11"/>
    <mergeCell ref="I5:I11"/>
    <mergeCell ref="B5:B11"/>
    <mergeCell ref="C5:C11"/>
    <mergeCell ref="D5:D11"/>
    <mergeCell ref="E5:E1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29" zoomScaleNormal="100" workbookViewId="0">
      <selection activeCell="K49" sqref="K49"/>
    </sheetView>
  </sheetViews>
  <sheetFormatPr defaultRowHeight="12.75"/>
  <cols>
    <col min="1" max="1" width="3.140625" customWidth="1"/>
    <col min="2" max="2" width="3.5703125" customWidth="1"/>
    <col min="3" max="3" width="13.140625" customWidth="1"/>
    <col min="4" max="4" width="4.28515625" customWidth="1"/>
    <col min="5" max="5" width="13" customWidth="1"/>
    <col min="6" max="6" width="4.140625" customWidth="1"/>
    <col min="7" max="7" width="12.140625" customWidth="1"/>
    <col min="8" max="8" width="4.5703125" customWidth="1"/>
    <col min="9" max="9" width="15" customWidth="1"/>
  </cols>
  <sheetData>
    <row r="1" spans="2:12" ht="20.25">
      <c r="B1" s="19" t="s">
        <v>42</v>
      </c>
      <c r="D1" s="17"/>
      <c r="F1" s="18"/>
      <c r="H1" s="18"/>
      <c r="I1" s="62" t="s">
        <v>199</v>
      </c>
      <c r="K1" s="2"/>
    </row>
    <row r="2" spans="2:12">
      <c r="D2" s="17"/>
      <c r="F2" s="18"/>
      <c r="H2" s="18"/>
      <c r="K2" s="2"/>
    </row>
    <row r="3" spans="2:12" ht="20.25">
      <c r="B3" s="22" t="s">
        <v>17</v>
      </c>
      <c r="D3" s="17"/>
      <c r="F3" s="18"/>
      <c r="H3" s="18"/>
      <c r="K3" s="2"/>
    </row>
    <row r="4" spans="2:12" ht="12.75" customHeight="1">
      <c r="D4" s="17"/>
      <c r="F4" s="18"/>
      <c r="H4" s="18"/>
      <c r="K4" s="30"/>
      <c r="L4" s="2"/>
    </row>
    <row r="5" spans="2:12" ht="12.75" customHeight="1">
      <c r="B5" s="150" t="s">
        <v>9</v>
      </c>
      <c r="C5" s="153" t="s">
        <v>1</v>
      </c>
      <c r="D5" s="152" t="s">
        <v>6</v>
      </c>
      <c r="E5" s="153" t="s">
        <v>2</v>
      </c>
      <c r="F5" s="152" t="s">
        <v>6</v>
      </c>
      <c r="G5" s="151" t="s">
        <v>3</v>
      </c>
      <c r="H5" s="152" t="s">
        <v>6</v>
      </c>
      <c r="I5" s="151"/>
      <c r="J5" s="20"/>
      <c r="K5" s="30"/>
      <c r="L5" s="2"/>
    </row>
    <row r="6" spans="2:12" ht="12.75" customHeight="1">
      <c r="B6" s="150"/>
      <c r="C6" s="153"/>
      <c r="D6" s="152"/>
      <c r="E6" s="153"/>
      <c r="F6" s="152"/>
      <c r="G6" s="151"/>
      <c r="H6" s="152"/>
      <c r="I6" s="151"/>
      <c r="J6" s="20"/>
      <c r="K6" s="30"/>
      <c r="L6" s="2"/>
    </row>
    <row r="7" spans="2:12" ht="12.75" customHeight="1">
      <c r="B7" s="150"/>
      <c r="C7" s="153"/>
      <c r="D7" s="152"/>
      <c r="E7" s="153"/>
      <c r="F7" s="152"/>
      <c r="G7" s="151"/>
      <c r="H7" s="152"/>
      <c r="I7" s="151"/>
      <c r="J7" s="20"/>
      <c r="K7" s="30"/>
      <c r="L7" s="2"/>
    </row>
    <row r="8" spans="2:12" ht="12.75" customHeight="1">
      <c r="B8" s="150"/>
      <c r="C8" s="153"/>
      <c r="D8" s="152"/>
      <c r="E8" s="153"/>
      <c r="F8" s="152"/>
      <c r="G8" s="151"/>
      <c r="H8" s="152"/>
      <c r="I8" s="151"/>
      <c r="J8" s="20"/>
      <c r="K8" s="30"/>
      <c r="L8" s="2"/>
    </row>
    <row r="9" spans="2:12" ht="12.75" customHeight="1">
      <c r="B9" s="150"/>
      <c r="C9" s="153"/>
      <c r="D9" s="152"/>
      <c r="E9" s="153"/>
      <c r="F9" s="152"/>
      <c r="G9" s="151"/>
      <c r="H9" s="152"/>
      <c r="I9" s="151"/>
      <c r="J9" s="20"/>
      <c r="K9" s="30"/>
      <c r="L9" s="2"/>
    </row>
    <row r="10" spans="2:12" ht="12.75" customHeight="1">
      <c r="B10" s="150"/>
      <c r="C10" s="153"/>
      <c r="D10" s="152"/>
      <c r="E10" s="153"/>
      <c r="F10" s="152"/>
      <c r="G10" s="151"/>
      <c r="H10" s="152"/>
      <c r="I10" s="151"/>
      <c r="J10" s="20"/>
      <c r="K10" s="30"/>
      <c r="L10" s="2"/>
    </row>
    <row r="11" spans="2:12" ht="12.75" customHeight="1">
      <c r="B11" s="150"/>
      <c r="C11" s="153"/>
      <c r="D11" s="152"/>
      <c r="E11" s="153"/>
      <c r="F11" s="152"/>
      <c r="G11" s="151"/>
      <c r="H11" s="152"/>
      <c r="I11" s="151"/>
      <c r="J11" s="20"/>
      <c r="L11" s="2"/>
    </row>
    <row r="12" spans="2:12" ht="17.25" customHeight="1">
      <c r="B12" s="122"/>
      <c r="C12" s="123"/>
      <c r="D12" s="124"/>
      <c r="E12" s="28"/>
      <c r="F12" s="125"/>
      <c r="G12" s="28"/>
      <c r="H12" s="125"/>
      <c r="I12" s="28"/>
      <c r="J12" s="5"/>
      <c r="L12" s="2"/>
    </row>
    <row r="13" spans="2:12" ht="17.25" customHeight="1" thickBot="1">
      <c r="B13" s="122">
        <v>1</v>
      </c>
      <c r="C13" s="126" t="str">
        <f>'ALUSTA SIIT'!K5</f>
        <v>M.Tetsmann</v>
      </c>
      <c r="D13" s="127"/>
      <c r="E13" s="123"/>
      <c r="F13" s="125"/>
      <c r="G13" s="28"/>
      <c r="H13" s="125"/>
      <c r="I13" s="28"/>
      <c r="J13" s="5"/>
      <c r="L13" s="2"/>
    </row>
    <row r="14" spans="2:12" ht="17.25" customHeight="1">
      <c r="B14" s="122"/>
      <c r="C14" s="123"/>
      <c r="D14" s="125"/>
      <c r="E14" s="128"/>
      <c r="F14" s="125"/>
      <c r="G14" s="28"/>
      <c r="H14" s="125"/>
      <c r="I14" s="28"/>
      <c r="J14" s="5"/>
      <c r="L14" s="2"/>
    </row>
    <row r="15" spans="2:12" ht="17.25" customHeight="1" thickBot="1">
      <c r="B15" s="122"/>
      <c r="C15" s="123"/>
      <c r="D15" s="124"/>
      <c r="E15" s="129" t="s">
        <v>566</v>
      </c>
      <c r="F15" s="127">
        <v>7</v>
      </c>
      <c r="G15" s="123"/>
      <c r="H15" s="125"/>
      <c r="I15" s="28"/>
      <c r="J15" s="5"/>
      <c r="L15" s="2"/>
    </row>
    <row r="16" spans="2:12" ht="17.25" customHeight="1">
      <c r="B16" s="122"/>
      <c r="C16" s="28"/>
      <c r="D16" s="124"/>
      <c r="E16" s="128" t="s">
        <v>131</v>
      </c>
      <c r="F16" s="125"/>
      <c r="G16" s="128"/>
      <c r="H16" s="125"/>
      <c r="I16" s="28"/>
      <c r="J16" s="5"/>
      <c r="L16" s="2"/>
    </row>
    <row r="17" spans="1:12" ht="17.25" customHeight="1" thickBot="1">
      <c r="B17" s="122">
        <v>8</v>
      </c>
      <c r="C17" s="126" t="s">
        <v>5</v>
      </c>
      <c r="D17" s="127"/>
      <c r="E17" s="128"/>
      <c r="F17" s="125"/>
      <c r="G17" s="128"/>
      <c r="H17" s="125"/>
      <c r="I17" s="28"/>
      <c r="J17" s="5"/>
      <c r="L17" s="2"/>
    </row>
    <row r="18" spans="1:12" ht="14.25" customHeight="1">
      <c r="B18" s="122"/>
      <c r="C18" s="123"/>
      <c r="D18" s="124"/>
      <c r="E18" s="123"/>
      <c r="F18" s="125"/>
      <c r="G18" s="128"/>
      <c r="H18" s="125"/>
      <c r="I18" s="28"/>
      <c r="J18" s="5"/>
      <c r="L18" s="2"/>
    </row>
    <row r="19" spans="1:12" ht="13.5" customHeight="1" thickBot="1">
      <c r="B19" s="122"/>
      <c r="C19" s="28"/>
      <c r="D19" s="124"/>
      <c r="E19" s="28"/>
      <c r="F19" s="125"/>
      <c r="G19" s="129" t="s">
        <v>566</v>
      </c>
      <c r="H19" s="127">
        <v>6</v>
      </c>
      <c r="I19" s="123"/>
      <c r="J19" s="5"/>
      <c r="L19" s="2"/>
    </row>
    <row r="20" spans="1:12" ht="13.5" customHeight="1">
      <c r="B20" s="122"/>
      <c r="C20" s="28"/>
      <c r="D20" s="124"/>
      <c r="E20" s="28"/>
      <c r="F20" s="125"/>
      <c r="G20" s="128" t="s">
        <v>145</v>
      </c>
      <c r="H20" s="125"/>
      <c r="I20" s="128"/>
      <c r="J20" s="5"/>
      <c r="L20" s="2"/>
    </row>
    <row r="21" spans="1:12" ht="17.25" customHeight="1" thickBot="1">
      <c r="B21" s="122">
        <v>5</v>
      </c>
      <c r="C21" s="126" t="str">
        <f>'ALUSTA SIIT'!K9</f>
        <v>Luusepp</v>
      </c>
      <c r="D21" s="127">
        <v>2</v>
      </c>
      <c r="E21" s="123"/>
      <c r="F21" s="125"/>
      <c r="G21" s="128"/>
      <c r="H21" s="125"/>
      <c r="I21" s="128"/>
      <c r="J21" s="5"/>
      <c r="L21" s="2"/>
    </row>
    <row r="22" spans="1:12" ht="17.25" customHeight="1">
      <c r="B22" s="122"/>
      <c r="C22" s="123" t="s">
        <v>121</v>
      </c>
      <c r="D22" s="124"/>
      <c r="E22" s="128"/>
      <c r="F22" s="125"/>
      <c r="G22" s="128"/>
      <c r="H22" s="125"/>
      <c r="I22" s="128"/>
      <c r="J22" s="5"/>
      <c r="L22" s="2"/>
    </row>
    <row r="23" spans="1:12" ht="17.25" customHeight="1" thickBot="1">
      <c r="B23" s="122"/>
      <c r="C23" s="123"/>
      <c r="D23" s="124"/>
      <c r="E23" s="129" t="s">
        <v>62</v>
      </c>
      <c r="F23" s="127">
        <v>3</v>
      </c>
      <c r="G23" s="128"/>
      <c r="H23" s="125"/>
      <c r="I23" s="128"/>
      <c r="J23" s="5"/>
      <c r="L23" s="2"/>
    </row>
    <row r="24" spans="1:12" ht="17.25" customHeight="1">
      <c r="B24" s="122"/>
      <c r="C24" s="28"/>
      <c r="D24" s="124"/>
      <c r="E24" s="128" t="s">
        <v>132</v>
      </c>
      <c r="F24" s="125"/>
      <c r="G24" s="123"/>
      <c r="H24" s="125"/>
      <c r="I24" s="128"/>
      <c r="J24" s="5"/>
      <c r="L24" s="2"/>
    </row>
    <row r="25" spans="1:12" ht="17.25" customHeight="1" thickBot="1">
      <c r="B25" s="122">
        <v>4</v>
      </c>
      <c r="C25" s="126" t="str">
        <f>'ALUSTA SIIT'!K8</f>
        <v>Olgo</v>
      </c>
      <c r="D25" s="127">
        <v>6</v>
      </c>
      <c r="E25" s="128"/>
      <c r="F25" s="125"/>
      <c r="G25" s="28"/>
      <c r="H25" s="125"/>
      <c r="I25" s="128"/>
      <c r="J25" s="5"/>
      <c r="L25" s="2"/>
    </row>
    <row r="26" spans="1:12" ht="17.25" customHeight="1">
      <c r="B26" s="122"/>
      <c r="C26" s="123" t="s">
        <v>122</v>
      </c>
      <c r="D26" s="124"/>
      <c r="E26" s="123"/>
      <c r="F26" s="125"/>
      <c r="G26" s="28"/>
      <c r="H26" s="125"/>
      <c r="I26" s="128"/>
      <c r="J26" s="5"/>
      <c r="L26" s="2"/>
    </row>
    <row r="27" spans="1:12" ht="15.75" thickBot="1">
      <c r="B27" s="122"/>
      <c r="C27" s="123"/>
      <c r="D27" s="124"/>
      <c r="E27" s="28"/>
      <c r="F27" s="125"/>
      <c r="G27" s="28"/>
      <c r="H27" s="125"/>
      <c r="I27" s="130" t="s">
        <v>569</v>
      </c>
      <c r="J27" s="7"/>
      <c r="K27" s="2"/>
      <c r="L27" s="2"/>
    </row>
    <row r="28" spans="1:12" s="2" customFormat="1" ht="15">
      <c r="B28" s="122"/>
      <c r="C28" s="28"/>
      <c r="D28" s="124"/>
      <c r="E28" s="28"/>
      <c r="F28" s="125"/>
      <c r="G28" s="28"/>
      <c r="H28" s="125"/>
      <c r="I28" s="128"/>
      <c r="J28" s="7"/>
    </row>
    <row r="29" spans="1:12" s="2" customFormat="1" ht="15.75" thickBot="1">
      <c r="B29" s="122">
        <v>3</v>
      </c>
      <c r="C29" s="126" t="str">
        <f>'ALUSTA SIIT'!K7</f>
        <v>Põllumäe</v>
      </c>
      <c r="D29" s="127">
        <v>6</v>
      </c>
      <c r="E29" s="123"/>
      <c r="F29" s="125"/>
      <c r="G29" s="28"/>
      <c r="H29" s="125"/>
      <c r="I29" s="128"/>
      <c r="J29" s="7"/>
    </row>
    <row r="30" spans="1:12" s="2" customFormat="1" ht="15">
      <c r="B30" s="122"/>
      <c r="C30" s="123" t="s">
        <v>113</v>
      </c>
      <c r="D30" s="125"/>
      <c r="E30" s="128"/>
      <c r="F30" s="125"/>
      <c r="G30" s="28"/>
      <c r="H30" s="125"/>
      <c r="I30" s="128"/>
      <c r="J30" s="7"/>
    </row>
    <row r="31" spans="1:12" s="2" customFormat="1" ht="18" customHeight="1" thickBot="1">
      <c r="B31" s="122"/>
      <c r="C31" s="123"/>
      <c r="D31" s="124"/>
      <c r="E31" s="129" t="s">
        <v>61</v>
      </c>
      <c r="F31" s="127">
        <v>2</v>
      </c>
      <c r="G31" s="123"/>
      <c r="H31" s="125"/>
      <c r="I31" s="128"/>
      <c r="J31" s="7"/>
    </row>
    <row r="32" spans="1:12" ht="16.5" customHeight="1">
      <c r="A32" s="2"/>
      <c r="B32" s="122"/>
      <c r="C32" s="28"/>
      <c r="D32" s="124"/>
      <c r="E32" s="128" t="s">
        <v>139</v>
      </c>
      <c r="F32" s="125"/>
      <c r="G32" s="128"/>
      <c r="H32" s="125"/>
      <c r="I32" s="128"/>
      <c r="J32" s="7"/>
      <c r="K32" s="2"/>
      <c r="L32" s="2"/>
    </row>
    <row r="33" spans="1:12" ht="15.75" thickBot="1">
      <c r="A33" s="2"/>
      <c r="B33" s="122">
        <v>6</v>
      </c>
      <c r="C33" s="126" t="str">
        <f>'ALUSTA SIIT'!K10</f>
        <v>Kaunis</v>
      </c>
      <c r="D33" s="127">
        <v>0</v>
      </c>
      <c r="E33" s="128"/>
      <c r="F33" s="125"/>
      <c r="G33" s="128"/>
      <c r="H33" s="125"/>
      <c r="I33" s="128"/>
      <c r="J33" s="7"/>
      <c r="K33" s="2"/>
      <c r="L33" s="2"/>
    </row>
    <row r="34" spans="1:12" ht="16.5" customHeight="1">
      <c r="A34" s="2"/>
      <c r="B34" s="122"/>
      <c r="C34" s="123" t="s">
        <v>114</v>
      </c>
      <c r="D34" s="124"/>
      <c r="E34" s="123"/>
      <c r="F34" s="125"/>
      <c r="G34" s="128"/>
      <c r="H34" s="125"/>
      <c r="I34" s="128"/>
      <c r="J34" s="7"/>
      <c r="K34" s="2"/>
      <c r="L34" s="2"/>
    </row>
    <row r="35" spans="1:12" ht="15" customHeight="1" thickBot="1">
      <c r="B35" s="122"/>
      <c r="C35" s="28"/>
      <c r="D35" s="124"/>
      <c r="E35" s="28"/>
      <c r="F35" s="125"/>
      <c r="G35" s="130" t="s">
        <v>155</v>
      </c>
      <c r="H35" s="127">
        <v>0</v>
      </c>
      <c r="I35" s="128"/>
      <c r="J35" s="7"/>
      <c r="K35" s="2"/>
    </row>
    <row r="36" spans="1:12" ht="15">
      <c r="B36" s="122"/>
      <c r="C36" s="28"/>
      <c r="D36" s="124"/>
      <c r="E36" s="28"/>
      <c r="F36" s="125"/>
      <c r="G36" s="128" t="s">
        <v>146</v>
      </c>
      <c r="H36" s="125"/>
      <c r="I36" s="123"/>
      <c r="J36" s="7"/>
    </row>
    <row r="37" spans="1:12" ht="15.75" thickBot="1">
      <c r="B37" s="122">
        <v>7</v>
      </c>
      <c r="C37" s="126" t="str">
        <f>'ALUSTA SIIT'!K11</f>
        <v>Lilienthal</v>
      </c>
      <c r="D37" s="127">
        <v>5</v>
      </c>
      <c r="E37" s="123"/>
      <c r="F37" s="125"/>
      <c r="G37" s="128"/>
      <c r="H37" s="125"/>
      <c r="I37" s="28"/>
      <c r="J37" s="7"/>
    </row>
    <row r="38" spans="1:12" ht="15">
      <c r="B38" s="122"/>
      <c r="C38" s="123" t="s">
        <v>103</v>
      </c>
      <c r="D38" s="124"/>
      <c r="E38" s="128"/>
      <c r="F38" s="125"/>
      <c r="G38" s="128"/>
      <c r="H38" s="125"/>
      <c r="I38" s="28"/>
      <c r="J38" s="7"/>
    </row>
    <row r="39" spans="1:12" ht="15.75" thickBot="1">
      <c r="B39" s="122"/>
      <c r="C39" s="123"/>
      <c r="D39" s="124"/>
      <c r="E39" s="129" t="s">
        <v>60</v>
      </c>
      <c r="F39" s="127">
        <v>6</v>
      </c>
      <c r="G39" s="128"/>
      <c r="H39" s="125"/>
      <c r="I39" s="28"/>
      <c r="J39" s="7"/>
    </row>
    <row r="40" spans="1:12" ht="15">
      <c r="B40" s="122"/>
      <c r="C40" s="28"/>
      <c r="D40" s="124"/>
      <c r="E40" s="128" t="s">
        <v>140</v>
      </c>
      <c r="F40" s="125"/>
      <c r="G40" s="123"/>
      <c r="H40" s="125"/>
      <c r="I40" s="28"/>
      <c r="J40" s="7"/>
    </row>
    <row r="41" spans="1:12" ht="15.75" thickBot="1">
      <c r="B41" s="122">
        <v>2</v>
      </c>
      <c r="C41" s="126" t="str">
        <f>'ALUSTA SIIT'!K6</f>
        <v>Peet</v>
      </c>
      <c r="D41" s="127">
        <v>6</v>
      </c>
      <c r="E41" s="128"/>
      <c r="F41" s="125"/>
      <c r="G41" s="28"/>
      <c r="H41" s="125"/>
      <c r="I41" s="28"/>
      <c r="J41" s="7"/>
    </row>
    <row r="42" spans="1:12" ht="15">
      <c r="B42" s="122"/>
      <c r="C42" s="123" t="s">
        <v>104</v>
      </c>
      <c r="D42" s="124"/>
      <c r="E42" s="123"/>
      <c r="F42" s="125"/>
      <c r="G42" s="122" t="s">
        <v>4</v>
      </c>
      <c r="H42" s="125"/>
      <c r="I42" s="28"/>
      <c r="J42" s="7"/>
    </row>
    <row r="43" spans="1:12" ht="15.75" thickBot="1">
      <c r="B43" s="122"/>
      <c r="C43" s="28"/>
      <c r="D43" s="124"/>
      <c r="E43" s="28"/>
      <c r="F43" s="125"/>
      <c r="G43" s="126" t="s">
        <v>62</v>
      </c>
      <c r="H43" s="127">
        <v>6</v>
      </c>
      <c r="I43" s="123"/>
      <c r="J43" s="7"/>
    </row>
    <row r="44" spans="1:12" ht="15">
      <c r="B44" s="131"/>
      <c r="C44" s="123"/>
      <c r="D44" s="125"/>
      <c r="E44" s="123"/>
      <c r="F44" s="125"/>
      <c r="G44" s="123" t="s">
        <v>156</v>
      </c>
      <c r="H44" s="125"/>
      <c r="I44" s="128"/>
      <c r="J44" s="7"/>
    </row>
    <row r="45" spans="1:12" ht="15.75" thickBot="1">
      <c r="B45" s="131"/>
      <c r="C45" s="123"/>
      <c r="D45" s="125"/>
      <c r="E45" s="123"/>
      <c r="F45" s="125"/>
      <c r="G45" s="28"/>
      <c r="H45" s="125"/>
      <c r="I45" s="130" t="s">
        <v>158</v>
      </c>
      <c r="J45" s="7"/>
    </row>
    <row r="46" spans="1:12" ht="14.25">
      <c r="B46" s="31" t="s">
        <v>625</v>
      </c>
      <c r="C46" s="132"/>
      <c r="D46" s="132">
        <v>6</v>
      </c>
      <c r="E46" s="123"/>
      <c r="F46" s="125"/>
      <c r="G46" s="28"/>
      <c r="H46" s="125"/>
      <c r="I46" s="128"/>
      <c r="J46" s="7"/>
    </row>
    <row r="47" spans="1:12" ht="15" thickBot="1">
      <c r="B47" s="31" t="s">
        <v>626</v>
      </c>
      <c r="C47" s="132"/>
      <c r="D47" s="132">
        <v>0</v>
      </c>
      <c r="E47" s="123"/>
      <c r="F47" s="125"/>
      <c r="G47" s="126" t="s">
        <v>61</v>
      </c>
      <c r="H47" s="127">
        <v>2</v>
      </c>
      <c r="I47" s="128"/>
      <c r="J47" s="7"/>
    </row>
    <row r="48" spans="1:12" ht="14.25">
      <c r="B48" s="31" t="s">
        <v>627</v>
      </c>
      <c r="C48" s="132"/>
      <c r="D48" s="132">
        <v>6</v>
      </c>
      <c r="E48" s="123"/>
      <c r="F48" s="125"/>
      <c r="G48" s="28" t="s">
        <v>157</v>
      </c>
      <c r="H48" s="28"/>
      <c r="I48" s="28"/>
      <c r="J48" s="7"/>
    </row>
    <row r="49" spans="2:4">
      <c r="B49" s="41" t="s">
        <v>628</v>
      </c>
      <c r="C49" s="132"/>
      <c r="D49" s="132">
        <v>2</v>
      </c>
    </row>
    <row r="50" spans="2:4">
      <c r="B50" s="41" t="s">
        <v>629</v>
      </c>
      <c r="C50" s="132"/>
      <c r="D50" s="132">
        <v>5</v>
      </c>
    </row>
    <row r="51" spans="2:4">
      <c r="B51" s="41" t="s">
        <v>630</v>
      </c>
      <c r="C51" s="132"/>
      <c r="D51" s="132">
        <v>2</v>
      </c>
    </row>
    <row r="52" spans="2:4">
      <c r="B52" s="41" t="s">
        <v>631</v>
      </c>
      <c r="C52" s="132"/>
      <c r="D52" s="132">
        <v>0</v>
      </c>
    </row>
  </sheetData>
  <mergeCells count="8">
    <mergeCell ref="F5:F11"/>
    <mergeCell ref="G5:G11"/>
    <mergeCell ref="H5:H11"/>
    <mergeCell ref="I5:I11"/>
    <mergeCell ref="B5:B11"/>
    <mergeCell ref="C5:C11"/>
    <mergeCell ref="D5:D11"/>
    <mergeCell ref="E5:E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0"/>
  <sheetViews>
    <sheetView workbookViewId="0">
      <selection activeCell="H1" sqref="H1"/>
    </sheetView>
  </sheetViews>
  <sheetFormatPr defaultRowHeight="12.75"/>
  <cols>
    <col min="1" max="1" width="2.140625" customWidth="1"/>
    <col min="2" max="2" width="2.85546875" customWidth="1"/>
    <col min="3" max="3" width="12.85546875" customWidth="1"/>
    <col min="4" max="4" width="6" style="17" customWidth="1"/>
    <col min="5" max="5" width="16.42578125" customWidth="1"/>
    <col min="6" max="6" width="11.28515625" customWidth="1"/>
    <col min="7" max="7" width="6" style="18" customWidth="1"/>
    <col min="8" max="8" width="11.42578125" customWidth="1"/>
    <col min="10" max="10" width="9.140625" style="2"/>
  </cols>
  <sheetData>
    <row r="1" spans="2:10" ht="20.25">
      <c r="B1" s="19" t="s">
        <v>42</v>
      </c>
      <c r="H1" s="62" t="s">
        <v>199</v>
      </c>
    </row>
    <row r="3" spans="2:10" ht="20.25">
      <c r="B3" s="22" t="s">
        <v>23</v>
      </c>
    </row>
    <row r="5" spans="2:10" s="20" customFormat="1" ht="9" customHeight="1">
      <c r="B5" s="150" t="s">
        <v>9</v>
      </c>
      <c r="C5" s="151" t="s">
        <v>3</v>
      </c>
      <c r="D5" s="152" t="s">
        <v>6</v>
      </c>
      <c r="E5" s="153"/>
      <c r="F5" s="151"/>
      <c r="G5" s="152"/>
      <c r="H5" s="151"/>
      <c r="J5" s="21"/>
    </row>
    <row r="6" spans="2:10" s="20" customFormat="1" ht="9" customHeight="1">
      <c r="B6" s="150"/>
      <c r="C6" s="151"/>
      <c r="D6" s="152"/>
      <c r="E6" s="153"/>
      <c r="F6" s="151"/>
      <c r="G6" s="152"/>
      <c r="H6" s="151"/>
      <c r="J6" s="21"/>
    </row>
    <row r="7" spans="2:10" s="20" customFormat="1" ht="9" customHeight="1">
      <c r="B7" s="150"/>
      <c r="C7" s="151"/>
      <c r="D7" s="152"/>
      <c r="E7" s="153"/>
      <c r="F7" s="151"/>
      <c r="G7" s="152"/>
      <c r="H7" s="151"/>
      <c r="J7" s="21"/>
    </row>
    <row r="8" spans="2:10" s="20" customFormat="1" ht="9" customHeight="1">
      <c r="B8" s="150"/>
      <c r="C8" s="151"/>
      <c r="D8" s="152"/>
      <c r="E8" s="153"/>
      <c r="F8" s="151"/>
      <c r="G8" s="152"/>
      <c r="H8" s="151"/>
      <c r="J8" s="21"/>
    </row>
    <row r="9" spans="2:10" s="20" customFormat="1" ht="9" customHeight="1">
      <c r="B9" s="150"/>
      <c r="C9" s="151"/>
      <c r="D9" s="152"/>
      <c r="E9" s="153"/>
      <c r="F9" s="151"/>
      <c r="G9" s="152"/>
      <c r="H9" s="151"/>
      <c r="J9" s="21"/>
    </row>
    <row r="10" spans="2:10" s="20" customFormat="1" ht="9" customHeight="1">
      <c r="B10" s="150"/>
      <c r="C10" s="151"/>
      <c r="D10" s="152"/>
      <c r="E10" s="153"/>
      <c r="F10" s="151"/>
      <c r="G10" s="152"/>
      <c r="H10" s="151"/>
      <c r="J10" s="21"/>
    </row>
    <row r="11" spans="2:10" s="20" customFormat="1" ht="9" customHeight="1">
      <c r="B11" s="150"/>
      <c r="C11" s="151"/>
      <c r="D11" s="152"/>
      <c r="E11" s="153"/>
      <c r="F11" s="151"/>
      <c r="G11" s="152"/>
      <c r="H11" s="151"/>
      <c r="J11" s="21"/>
    </row>
    <row r="13" spans="2:10" s="5" customFormat="1" ht="18" customHeight="1">
      <c r="B13" s="9"/>
      <c r="C13" s="7"/>
      <c r="D13" s="6"/>
      <c r="G13" s="8"/>
      <c r="J13" s="7"/>
    </row>
    <row r="14" spans="2:10" s="5" customFormat="1" ht="18" customHeight="1" thickBot="1">
      <c r="B14" s="9">
        <v>1</v>
      </c>
      <c r="C14" s="61" t="s">
        <v>178</v>
      </c>
      <c r="D14" s="16">
        <v>4</v>
      </c>
      <c r="E14" s="7"/>
      <c r="G14" s="8"/>
      <c r="J14" s="7"/>
    </row>
    <row r="15" spans="2:10" s="5" customFormat="1" ht="18" customHeight="1">
      <c r="B15" s="9"/>
      <c r="C15" s="7" t="s">
        <v>176</v>
      </c>
      <c r="D15" s="8"/>
      <c r="E15" s="25"/>
      <c r="G15" s="8"/>
      <c r="J15" s="7"/>
    </row>
    <row r="16" spans="2:10" s="5" customFormat="1" ht="18" customHeight="1" thickBot="1">
      <c r="B16" s="9"/>
      <c r="C16" s="7"/>
      <c r="D16" s="6"/>
      <c r="E16" s="60" t="s">
        <v>177</v>
      </c>
      <c r="F16" s="7"/>
      <c r="G16" s="8"/>
      <c r="J16" s="7"/>
    </row>
    <row r="17" spans="2:10" s="5" customFormat="1" ht="18" customHeight="1">
      <c r="B17" s="9"/>
      <c r="D17" s="6"/>
      <c r="E17" s="12"/>
      <c r="F17" s="7"/>
      <c r="G17" s="8"/>
      <c r="J17" s="7"/>
    </row>
    <row r="18" spans="2:10" s="5" customFormat="1" ht="18" customHeight="1" thickBot="1">
      <c r="B18" s="9">
        <v>2</v>
      </c>
      <c r="C18" s="10" t="s">
        <v>52</v>
      </c>
      <c r="D18" s="16">
        <v>6</v>
      </c>
      <c r="E18" s="12"/>
      <c r="F18" s="7"/>
      <c r="G18" s="8"/>
      <c r="J18" s="7"/>
    </row>
    <row r="19" spans="2:10" s="5" customFormat="1" ht="18" customHeight="1">
      <c r="B19" s="9"/>
      <c r="C19" s="7" t="s">
        <v>175</v>
      </c>
      <c r="D19" s="6"/>
      <c r="E19" s="26"/>
      <c r="F19" s="7"/>
      <c r="G19" s="8"/>
      <c r="J19" s="7"/>
    </row>
    <row r="20" spans="2:10" s="5" customFormat="1" ht="18" customHeight="1">
      <c r="B20" s="9"/>
      <c r="D20" s="6"/>
      <c r="E20" s="7"/>
      <c r="F20" s="7"/>
      <c r="G20" s="8"/>
      <c r="H20" s="7"/>
      <c r="J20" s="7"/>
    </row>
    <row r="21" spans="2:10" s="5" customFormat="1" ht="18" customHeight="1" thickBot="1">
      <c r="B21" s="15">
        <v>1</v>
      </c>
      <c r="C21" s="61" t="str">
        <f>'ALUSTA SIIT'!N8</f>
        <v>Pael</v>
      </c>
      <c r="D21" s="16" t="s">
        <v>182</v>
      </c>
      <c r="E21" s="7"/>
      <c r="F21" s="27"/>
      <c r="G21" s="8"/>
      <c r="H21" s="7"/>
      <c r="I21" s="7"/>
      <c r="J21" s="7"/>
    </row>
    <row r="22" spans="2:10" s="5" customFormat="1" ht="18" customHeight="1">
      <c r="B22" s="15"/>
      <c r="C22" s="7" t="s">
        <v>180</v>
      </c>
      <c r="D22" s="8"/>
      <c r="E22" s="25"/>
      <c r="F22" s="7"/>
      <c r="G22" s="8"/>
      <c r="H22" s="7"/>
      <c r="I22" s="7"/>
      <c r="J22" s="7"/>
    </row>
    <row r="23" spans="2:10" s="5" customFormat="1" ht="18" customHeight="1" thickBot="1">
      <c r="B23" s="15"/>
      <c r="C23" s="7"/>
      <c r="D23" s="6"/>
      <c r="E23" s="60" t="s">
        <v>181</v>
      </c>
      <c r="F23" s="7"/>
      <c r="G23" s="8"/>
      <c r="H23" s="7"/>
      <c r="I23" s="7"/>
      <c r="J23" s="7"/>
    </row>
    <row r="24" spans="2:10" s="5" customFormat="1" ht="18" customHeight="1">
      <c r="B24" s="15"/>
      <c r="D24" s="6"/>
      <c r="E24" s="12"/>
      <c r="F24" s="7"/>
      <c r="G24" s="8"/>
      <c r="H24" s="15"/>
      <c r="I24" s="7"/>
      <c r="J24" s="7"/>
    </row>
    <row r="25" spans="2:10" s="5" customFormat="1" ht="18" customHeight="1" thickBot="1">
      <c r="B25" s="15">
        <v>2</v>
      </c>
      <c r="C25" s="10" t="str">
        <f>'ALUSTA SIIT'!N7</f>
        <v>Nurmsalu</v>
      </c>
      <c r="D25" s="16">
        <v>6</v>
      </c>
      <c r="E25" s="12"/>
      <c r="F25" s="7"/>
      <c r="G25" s="8"/>
      <c r="H25" s="7"/>
      <c r="I25" s="7"/>
      <c r="J25" s="7"/>
    </row>
    <row r="26" spans="2:10" s="5" customFormat="1" ht="18" customHeight="1">
      <c r="B26" s="15"/>
      <c r="C26" s="7" t="s">
        <v>179</v>
      </c>
      <c r="D26" s="6"/>
      <c r="E26" s="26"/>
      <c r="F26" s="7"/>
      <c r="G26" s="8"/>
      <c r="H26" s="7"/>
      <c r="I26" s="7"/>
      <c r="J26" s="7"/>
    </row>
    <row r="27" spans="2:10" s="5" customFormat="1">
      <c r="B27" s="15"/>
      <c r="C27" s="7"/>
      <c r="D27" s="8"/>
      <c r="E27" s="7"/>
      <c r="I27" s="7"/>
      <c r="J27" s="7"/>
    </row>
    <row r="28" spans="2:10">
      <c r="B28" s="1"/>
      <c r="C28" s="2"/>
      <c r="D28" s="18"/>
      <c r="E28" s="2"/>
      <c r="F28" s="2"/>
      <c r="H28" s="2"/>
      <c r="I28" s="2"/>
    </row>
    <row r="29" spans="2:10">
      <c r="B29" s="1"/>
      <c r="C29" s="2"/>
      <c r="D29" s="18"/>
      <c r="E29" s="2"/>
      <c r="F29" s="2"/>
      <c r="H29" s="2"/>
      <c r="I29" s="2"/>
    </row>
    <row r="30" spans="2:10">
      <c r="B30" s="1"/>
      <c r="C30" s="2"/>
      <c r="D30" s="18"/>
      <c r="E30" s="2"/>
      <c r="F30" s="2"/>
      <c r="H30" s="2"/>
      <c r="I30" s="2"/>
    </row>
    <row r="31" spans="2:10">
      <c r="B31" s="1"/>
      <c r="C31" s="2"/>
      <c r="D31" s="18"/>
      <c r="E31" s="2"/>
      <c r="F31" s="2"/>
      <c r="H31" s="2"/>
      <c r="I31" s="2"/>
    </row>
    <row r="32" spans="2:10">
      <c r="B32" s="1"/>
      <c r="C32" s="2"/>
      <c r="D32" s="18"/>
      <c r="E32" s="2"/>
      <c r="F32" s="2"/>
      <c r="H32" s="2"/>
      <c r="I32" s="2"/>
    </row>
    <row r="33" spans="2:9">
      <c r="B33" s="1"/>
      <c r="C33" s="2"/>
      <c r="D33" s="18"/>
      <c r="E33" s="2"/>
      <c r="F33" s="2"/>
      <c r="H33" s="2"/>
      <c r="I33" s="2"/>
    </row>
    <row r="34" spans="2:9">
      <c r="B34" s="1"/>
      <c r="C34" s="2"/>
      <c r="D34" s="18"/>
      <c r="E34" s="2"/>
      <c r="F34" s="2"/>
      <c r="H34" s="2"/>
      <c r="I34" s="2"/>
    </row>
    <row r="35" spans="2:9">
      <c r="B35" s="1"/>
      <c r="C35" s="2"/>
      <c r="D35" s="18"/>
      <c r="E35" s="2"/>
      <c r="F35" s="2"/>
      <c r="H35" s="2"/>
      <c r="I35" s="2"/>
    </row>
    <row r="36" spans="2:9">
      <c r="B36" s="1"/>
      <c r="C36" s="2"/>
      <c r="D36" s="18"/>
      <c r="E36" s="2"/>
      <c r="F36" s="2"/>
      <c r="H36" s="2"/>
      <c r="I36" s="2"/>
    </row>
    <row r="37" spans="2:9">
      <c r="B37" s="1"/>
      <c r="C37" s="2"/>
      <c r="D37" s="18"/>
      <c r="E37" s="2"/>
      <c r="F37" s="2"/>
      <c r="H37" s="2"/>
      <c r="I37" s="2"/>
    </row>
    <row r="38" spans="2:9">
      <c r="B38" s="1"/>
      <c r="C38" s="2"/>
      <c r="D38" s="18"/>
      <c r="E38" s="2"/>
      <c r="F38" s="2"/>
      <c r="H38" s="2"/>
      <c r="I38" s="2"/>
    </row>
    <row r="39" spans="2:9">
      <c r="B39" s="1"/>
      <c r="C39" s="2"/>
      <c r="D39" s="18"/>
      <c r="E39" s="2"/>
      <c r="F39" s="2"/>
      <c r="H39" s="2"/>
      <c r="I39" s="2"/>
    </row>
    <row r="40" spans="2:9">
      <c r="B40" s="1"/>
      <c r="C40" s="2"/>
      <c r="D40" s="18"/>
      <c r="E40" s="2"/>
      <c r="F40" s="2"/>
      <c r="H40" s="2"/>
      <c r="I40" s="2"/>
    </row>
    <row r="41" spans="2:9">
      <c r="B41" s="1"/>
      <c r="C41" s="2"/>
      <c r="D41" s="18"/>
      <c r="E41" s="2"/>
      <c r="F41" s="2"/>
      <c r="H41" s="2"/>
      <c r="I41" s="2"/>
    </row>
    <row r="42" spans="2:9">
      <c r="B42" s="1"/>
      <c r="C42" s="2"/>
      <c r="D42" s="18"/>
      <c r="E42" s="2"/>
      <c r="F42" s="2"/>
      <c r="H42" s="2"/>
      <c r="I42" s="2"/>
    </row>
    <row r="43" spans="2:9">
      <c r="B43" s="1"/>
      <c r="C43" s="2"/>
      <c r="D43" s="18"/>
      <c r="E43" s="2"/>
      <c r="F43" s="2"/>
      <c r="H43" s="2"/>
      <c r="I43" s="2"/>
    </row>
    <row r="44" spans="2:9">
      <c r="B44" s="1"/>
      <c r="C44" s="2"/>
      <c r="D44" s="18"/>
      <c r="E44" s="2"/>
      <c r="F44" s="2"/>
      <c r="H44" s="2"/>
      <c r="I44" s="2"/>
    </row>
    <row r="45" spans="2:9">
      <c r="B45" s="1"/>
      <c r="C45" s="2"/>
      <c r="D45" s="18"/>
      <c r="E45" s="2"/>
      <c r="F45" s="2"/>
      <c r="I45" s="2"/>
    </row>
    <row r="46" spans="2:9" ht="16.5" customHeight="1">
      <c r="B46" s="1"/>
      <c r="C46" s="2"/>
      <c r="D46" s="18"/>
      <c r="E46" s="2"/>
      <c r="I46" s="2"/>
    </row>
    <row r="47" spans="2:9">
      <c r="B47" s="1"/>
      <c r="C47" s="2"/>
      <c r="D47" s="18"/>
      <c r="E47" s="2"/>
      <c r="I47" s="2"/>
    </row>
    <row r="48" spans="2:9">
      <c r="B48" s="2"/>
      <c r="C48" s="2"/>
      <c r="D48" s="18"/>
      <c r="E48" s="2"/>
      <c r="I48" s="2"/>
    </row>
    <row r="49" spans="9:9">
      <c r="I49" s="2"/>
    </row>
    <row r="50" spans="9:9">
      <c r="I50" s="2"/>
    </row>
  </sheetData>
  <mergeCells count="7">
    <mergeCell ref="F5:F11"/>
    <mergeCell ref="H5:H11"/>
    <mergeCell ref="B5:B11"/>
    <mergeCell ref="C5:C11"/>
    <mergeCell ref="D5:D11"/>
    <mergeCell ref="E5:E11"/>
    <mergeCell ref="G5:G11"/>
  </mergeCells>
  <phoneticPr fontId="2" type="noConversion"/>
  <pageMargins left="0.35433070866141736" right="0.27559055118110237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24" workbookViewId="0">
      <selection activeCell="O20" sqref="O20"/>
    </sheetView>
  </sheetViews>
  <sheetFormatPr defaultRowHeight="12.75"/>
  <cols>
    <col min="1" max="1" width="2.140625" customWidth="1"/>
    <col min="2" max="2" width="2.85546875" customWidth="1"/>
    <col min="3" max="3" width="16.5703125" customWidth="1"/>
    <col min="4" max="4" width="4.7109375" style="17" customWidth="1"/>
    <col min="5" max="5" width="15" customWidth="1"/>
    <col min="6" max="6" width="6" style="17" customWidth="1"/>
    <col min="7" max="7" width="18.140625" customWidth="1"/>
    <col min="8" max="8" width="5.5703125" customWidth="1"/>
    <col min="9" max="9" width="11.140625" style="18" customWidth="1"/>
    <col min="10" max="10" width="5.28515625" customWidth="1"/>
    <col min="12" max="12" width="9.140625" style="2"/>
  </cols>
  <sheetData>
    <row r="1" spans="1:12" ht="20.25">
      <c r="B1" s="19" t="s">
        <v>42</v>
      </c>
      <c r="J1" s="62" t="s">
        <v>199</v>
      </c>
    </row>
    <row r="3" spans="1:12" ht="20.25">
      <c r="C3" s="22" t="s">
        <v>11</v>
      </c>
    </row>
    <row r="4" spans="1:12">
      <c r="B4" s="148" t="s">
        <v>12</v>
      </c>
      <c r="C4" s="147" t="s">
        <v>1</v>
      </c>
      <c r="D4" s="148" t="s">
        <v>13</v>
      </c>
      <c r="E4" s="147" t="s">
        <v>2</v>
      </c>
      <c r="F4" s="148" t="s">
        <v>13</v>
      </c>
      <c r="G4" s="149" t="s">
        <v>3</v>
      </c>
      <c r="H4" s="148" t="s">
        <v>13</v>
      </c>
      <c r="I4"/>
      <c r="J4" s="148"/>
      <c r="K4" s="149"/>
    </row>
    <row r="5" spans="1:12" s="20" customFormat="1" ht="9" customHeight="1">
      <c r="A5"/>
      <c r="B5" s="148"/>
      <c r="C5" s="147"/>
      <c r="D5" s="148"/>
      <c r="E5" s="147"/>
      <c r="F5" s="148"/>
      <c r="G5" s="149"/>
      <c r="H5" s="148"/>
      <c r="I5"/>
      <c r="J5" s="148"/>
      <c r="K5" s="149"/>
      <c r="L5" s="21"/>
    </row>
    <row r="6" spans="1:12" s="20" customFormat="1" ht="9" customHeight="1">
      <c r="A6"/>
      <c r="B6" s="148"/>
      <c r="C6" s="147"/>
      <c r="D6" s="148"/>
      <c r="E6" s="147"/>
      <c r="F6" s="148"/>
      <c r="G6" s="149"/>
      <c r="H6" s="148"/>
      <c r="I6"/>
      <c r="J6" s="148"/>
      <c r="K6" s="149"/>
      <c r="L6" s="21"/>
    </row>
    <row r="7" spans="1:12" s="20" customFormat="1" ht="9" customHeight="1">
      <c r="A7"/>
      <c r="B7" s="148"/>
      <c r="C7" s="147"/>
      <c r="D7" s="148"/>
      <c r="E7" s="147"/>
      <c r="F7" s="148"/>
      <c r="G7" s="149"/>
      <c r="H7" s="148"/>
      <c r="I7"/>
      <c r="J7" s="148"/>
      <c r="K7" s="149"/>
      <c r="L7" s="21"/>
    </row>
    <row r="8" spans="1:12" s="20" customFormat="1" ht="9" customHeight="1">
      <c r="A8"/>
      <c r="B8" s="148"/>
      <c r="C8" s="147"/>
      <c r="D8" s="148"/>
      <c r="E8" s="147"/>
      <c r="F8" s="148"/>
      <c r="G8" s="149"/>
      <c r="H8" s="148"/>
      <c r="I8"/>
      <c r="J8" s="148"/>
      <c r="K8" s="149"/>
      <c r="L8" s="21"/>
    </row>
    <row r="9" spans="1:12" s="20" customFormat="1" ht="9" customHeight="1">
      <c r="A9"/>
      <c r="B9" s="148"/>
      <c r="C9" s="147"/>
      <c r="D9" s="148"/>
      <c r="E9" s="147"/>
      <c r="F9" s="148"/>
      <c r="G9" s="149"/>
      <c r="H9" s="148"/>
      <c r="I9"/>
      <c r="J9" s="148"/>
      <c r="K9" s="149"/>
      <c r="L9" s="21"/>
    </row>
    <row r="10" spans="1:12" s="20" customFormat="1" ht="9" customHeight="1">
      <c r="A10"/>
      <c r="B10" s="148"/>
      <c r="C10" s="147"/>
      <c r="D10" s="148"/>
      <c r="E10" s="147"/>
      <c r="F10" s="148"/>
      <c r="G10" s="149"/>
      <c r="H10" s="148"/>
      <c r="I10"/>
      <c r="J10" s="148"/>
      <c r="K10" s="149"/>
      <c r="L10" s="21"/>
    </row>
    <row r="11" spans="1:12" s="20" customFormat="1" ht="9" customHeight="1">
      <c r="A11"/>
      <c r="B11"/>
      <c r="C11"/>
      <c r="D11"/>
      <c r="E11"/>
      <c r="F11"/>
      <c r="G11"/>
      <c r="H11" s="2"/>
      <c r="I11"/>
      <c r="J11" s="2"/>
      <c r="K11"/>
      <c r="L11" s="21"/>
    </row>
    <row r="12" spans="1:12">
      <c r="D12"/>
      <c r="F12"/>
      <c r="H12" s="2"/>
      <c r="I12"/>
      <c r="J12" s="2"/>
    </row>
    <row r="13" spans="1:12" s="5" customFormat="1" ht="18" customHeight="1" thickBot="1">
      <c r="A13"/>
      <c r="B13" s="31">
        <v>1</v>
      </c>
      <c r="C13" s="3" t="str">
        <f>'ALUSTA SIIT'!Q5</f>
        <v>Oleksejenko</v>
      </c>
      <c r="D13" s="47"/>
      <c r="E13" s="2"/>
      <c r="F13"/>
      <c r="G13"/>
      <c r="H13" s="2"/>
      <c r="I13"/>
      <c r="J13" s="2"/>
      <c r="K13"/>
      <c r="L13" s="7"/>
    </row>
    <row r="14" spans="1:12" s="5" customFormat="1" ht="18" customHeight="1" thickBot="1">
      <c r="A14"/>
      <c r="B14" s="31"/>
      <c r="C14"/>
      <c r="D14" s="48"/>
      <c r="E14" s="57" t="str">
        <f>'ALUSTA SIIT'!Q5</f>
        <v>Oleksejenko</v>
      </c>
      <c r="F14" s="40">
        <v>128</v>
      </c>
      <c r="G14" s="2"/>
      <c r="H14" s="2"/>
      <c r="I14"/>
      <c r="J14" s="2"/>
      <c r="K14"/>
      <c r="L14" s="7"/>
    </row>
    <row r="15" spans="1:12" s="5" customFormat="1" ht="18" customHeight="1" thickBot="1">
      <c r="A15"/>
      <c r="B15" s="31">
        <v>8</v>
      </c>
      <c r="C15" s="3" t="str">
        <f>'ALUSTA SIIT'!Q12</f>
        <v>vaba</v>
      </c>
      <c r="D15" s="47"/>
      <c r="E15" s="56" t="s">
        <v>135</v>
      </c>
      <c r="F15" s="2"/>
      <c r="G15" s="118"/>
      <c r="H15" s="2"/>
      <c r="I15"/>
      <c r="J15" s="2"/>
      <c r="K15"/>
      <c r="L15" s="7"/>
    </row>
    <row r="16" spans="1:12" s="5" customFormat="1" ht="18" customHeight="1" thickBot="1">
      <c r="A16"/>
      <c r="B16" s="31"/>
      <c r="C16"/>
      <c r="D16"/>
      <c r="E16" s="2"/>
      <c r="F16"/>
      <c r="G16" s="59" t="s">
        <v>169</v>
      </c>
      <c r="H16" s="40">
        <v>139</v>
      </c>
      <c r="I16" s="2"/>
      <c r="J16" s="2"/>
      <c r="K16"/>
      <c r="L16" s="7"/>
    </row>
    <row r="17" spans="1:14" s="5" customFormat="1" ht="18" customHeight="1" thickBot="1">
      <c r="A17"/>
      <c r="B17" s="31">
        <v>5</v>
      </c>
      <c r="C17" s="40" t="str">
        <f>'ALUSTA SIIT'!Q9</f>
        <v>Zalite</v>
      </c>
      <c r="D17" s="40">
        <v>120</v>
      </c>
      <c r="E17"/>
      <c r="F17"/>
      <c r="G17" s="56" t="s">
        <v>172</v>
      </c>
      <c r="H17" s="2"/>
      <c r="I17" s="33"/>
      <c r="J17" s="2"/>
      <c r="K17"/>
      <c r="L17" s="7"/>
    </row>
    <row r="18" spans="1:14" s="5" customFormat="1" ht="18" customHeight="1" thickBot="1">
      <c r="A18"/>
      <c r="B18" s="31"/>
      <c r="C18" s="41" t="s">
        <v>125</v>
      </c>
      <c r="D18" s="46"/>
      <c r="E18" s="57" t="s">
        <v>70</v>
      </c>
      <c r="F18" s="3">
        <v>132</v>
      </c>
      <c r="G18" s="33"/>
      <c r="H18" s="2"/>
      <c r="I18" s="33"/>
      <c r="J18" s="2"/>
      <c r="K18"/>
      <c r="L18" s="7"/>
    </row>
    <row r="19" spans="1:14" s="5" customFormat="1" ht="18" customHeight="1" thickBot="1">
      <c r="A19"/>
      <c r="B19" s="31">
        <v>4</v>
      </c>
      <c r="C19" s="3" t="str">
        <f>'ALUSTA SIIT'!Q8</f>
        <v>Ilves</v>
      </c>
      <c r="D19" s="45">
        <v>126</v>
      </c>
      <c r="E19" s="56" t="s">
        <v>136</v>
      </c>
      <c r="F19"/>
      <c r="G19" s="2"/>
      <c r="H19" s="2"/>
      <c r="I19" s="33"/>
      <c r="J19" s="2"/>
      <c r="K19"/>
      <c r="L19" s="7"/>
    </row>
    <row r="20" spans="1:14" s="5" customFormat="1" ht="18" customHeight="1" thickBot="1">
      <c r="A20"/>
      <c r="B20" s="31"/>
      <c r="C20" s="41" t="s">
        <v>126</v>
      </c>
      <c r="D20" s="46"/>
      <c r="E20"/>
      <c r="F20"/>
      <c r="G20"/>
      <c r="H20" s="2"/>
      <c r="I20" s="34" t="s">
        <v>568</v>
      </c>
      <c r="J20" s="52"/>
      <c r="K20" s="2"/>
      <c r="L20" s="7"/>
    </row>
    <row r="21" spans="1:14" s="5" customFormat="1" ht="18" customHeight="1" thickBot="1">
      <c r="A21"/>
      <c r="B21" s="31">
        <v>3</v>
      </c>
      <c r="C21" s="3" t="str">
        <f>'ALUSTA SIIT'!Q7</f>
        <v>Hõim</v>
      </c>
      <c r="D21" s="45">
        <v>134</v>
      </c>
      <c r="E21"/>
      <c r="F21"/>
      <c r="G21"/>
      <c r="H21" s="2"/>
      <c r="I21" s="33"/>
      <c r="J21" s="2"/>
      <c r="K21" s="2"/>
      <c r="L21" s="7"/>
    </row>
    <row r="22" spans="1:14" s="5" customFormat="1" ht="18" customHeight="1" thickBot="1">
      <c r="A22"/>
      <c r="B22" s="31"/>
      <c r="C22" s="41" t="s">
        <v>123</v>
      </c>
      <c r="D22" s="46"/>
      <c r="E22" s="57" t="s">
        <v>69</v>
      </c>
      <c r="F22" s="3">
        <v>138</v>
      </c>
      <c r="G22" s="2"/>
      <c r="H22" s="2"/>
      <c r="I22" s="33"/>
      <c r="J22" s="2"/>
      <c r="K22" s="2"/>
      <c r="L22" s="7"/>
    </row>
    <row r="23" spans="1:14" s="5" customFormat="1" ht="18" customHeight="1" thickBot="1">
      <c r="A23"/>
      <c r="B23" s="31">
        <v>6</v>
      </c>
      <c r="C23" s="40" t="str">
        <f>'ALUSTA SIIT'!Q10</f>
        <v>Paas</v>
      </c>
      <c r="D23" s="58">
        <v>131</v>
      </c>
      <c r="E23" s="56" t="s">
        <v>133</v>
      </c>
      <c r="F23"/>
      <c r="G23" s="33"/>
      <c r="H23" s="2"/>
      <c r="I23" s="33"/>
      <c r="J23" s="2"/>
      <c r="K23" s="2"/>
      <c r="L23" s="7"/>
    </row>
    <row r="24" spans="1:14" s="5" customFormat="1" ht="18" customHeight="1" thickBot="1">
      <c r="A24"/>
      <c r="B24" s="31"/>
      <c r="C24" s="41" t="s">
        <v>124</v>
      </c>
      <c r="D24" s="46"/>
      <c r="E24" s="2"/>
      <c r="F24"/>
      <c r="G24" s="57" t="s">
        <v>565</v>
      </c>
      <c r="H24" s="40">
        <v>142</v>
      </c>
      <c r="I24" s="33"/>
      <c r="J24" s="2"/>
      <c r="K24" s="43"/>
      <c r="L24" s="7"/>
      <c r="M24" s="7"/>
      <c r="N24" s="7"/>
    </row>
    <row r="25" spans="1:14" s="5" customFormat="1" ht="18" customHeight="1" thickBot="1">
      <c r="A25"/>
      <c r="B25" s="31">
        <v>7</v>
      </c>
      <c r="C25" s="40" t="str">
        <f>'ALUSTA SIIT'!Q11</f>
        <v>K.Tetsmann</v>
      </c>
      <c r="D25" s="58">
        <v>49</v>
      </c>
      <c r="E25"/>
      <c r="F25"/>
      <c r="G25" s="56" t="s">
        <v>171</v>
      </c>
      <c r="H25" s="2"/>
      <c r="I25" s="2"/>
      <c r="J25" s="2"/>
      <c r="K25" s="43"/>
      <c r="L25" s="43"/>
      <c r="M25" s="43"/>
      <c r="N25" s="7"/>
    </row>
    <row r="26" spans="1:14" s="5" customFormat="1" ht="18" customHeight="1" thickBot="1">
      <c r="A26"/>
      <c r="B26" s="31"/>
      <c r="C26" s="41" t="s">
        <v>127</v>
      </c>
      <c r="D26" s="46"/>
      <c r="E26" s="57" t="s">
        <v>565</v>
      </c>
      <c r="F26" s="3">
        <v>141</v>
      </c>
      <c r="G26" s="33"/>
      <c r="H26" s="2"/>
      <c r="I26"/>
      <c r="J26" s="2"/>
      <c r="K26" s="43"/>
      <c r="L26" s="43"/>
      <c r="M26" s="43"/>
      <c r="N26" s="7"/>
    </row>
    <row r="27" spans="1:14" s="5" customFormat="1" ht="13.5" thickBot="1">
      <c r="A27"/>
      <c r="B27" s="31">
        <v>2</v>
      </c>
      <c r="C27" s="3" t="str">
        <f>'ALUSTA SIIT'!Q6</f>
        <v>L.Jäätma</v>
      </c>
      <c r="D27" s="45">
        <v>137</v>
      </c>
      <c r="E27" s="56" t="s">
        <v>134</v>
      </c>
      <c r="F27"/>
      <c r="G27" s="2"/>
      <c r="H27" s="2"/>
      <c r="I27"/>
      <c r="J27" s="2"/>
      <c r="K27" s="43"/>
      <c r="L27" s="43"/>
      <c r="M27" s="43"/>
      <c r="N27" s="7"/>
    </row>
    <row r="28" spans="1:14">
      <c r="B28" s="31"/>
      <c r="C28" s="41" t="s">
        <v>128</v>
      </c>
      <c r="D28"/>
      <c r="E28" s="2"/>
      <c r="F28"/>
      <c r="H28" s="2"/>
      <c r="I28"/>
      <c r="J28" s="2"/>
      <c r="K28" s="43"/>
      <c r="L28" s="43"/>
      <c r="M28" s="43"/>
      <c r="N28" s="43"/>
    </row>
    <row r="29" spans="1:14" ht="18">
      <c r="A29" s="2"/>
      <c r="B29" s="1"/>
      <c r="C29" s="2"/>
      <c r="D29" s="2"/>
      <c r="E29" s="2"/>
      <c r="F29" s="2"/>
      <c r="G29" s="36" t="s">
        <v>4</v>
      </c>
      <c r="H29" s="2"/>
      <c r="I29"/>
      <c r="J29" s="2"/>
      <c r="K29" s="2"/>
    </row>
    <row r="30" spans="1:14">
      <c r="A30" s="2"/>
      <c r="B30" s="1"/>
      <c r="C30" s="2"/>
      <c r="D30" s="2"/>
      <c r="E30" s="2"/>
      <c r="F30" s="2"/>
      <c r="H30" s="2"/>
      <c r="I30"/>
      <c r="J30" s="2"/>
      <c r="K30" s="2"/>
    </row>
    <row r="31" spans="1:14" ht="13.5" thickBot="1">
      <c r="A31" s="2"/>
      <c r="B31" s="1"/>
      <c r="C31" s="1"/>
      <c r="D31" s="2"/>
      <c r="E31" s="2"/>
      <c r="F31" s="2"/>
      <c r="G31" s="40" t="s">
        <v>69</v>
      </c>
      <c r="H31" s="40">
        <v>135</v>
      </c>
      <c r="I31" s="2"/>
      <c r="J31" s="2"/>
      <c r="K31" s="2"/>
    </row>
    <row r="32" spans="1:14">
      <c r="A32" s="2"/>
      <c r="B32" s="1"/>
      <c r="C32" s="121"/>
      <c r="D32" s="2"/>
      <c r="E32" s="2"/>
      <c r="F32" s="2"/>
      <c r="G32" s="43" t="s">
        <v>167</v>
      </c>
      <c r="H32" s="2"/>
      <c r="I32" s="33"/>
      <c r="J32" s="2"/>
      <c r="K32" s="2"/>
    </row>
    <row r="33" spans="1:11" ht="13.5" thickBot="1">
      <c r="A33" s="2"/>
      <c r="B33" s="1"/>
      <c r="C33" s="120"/>
      <c r="D33" s="2"/>
      <c r="E33" s="2"/>
      <c r="F33" s="2"/>
      <c r="H33" s="2"/>
      <c r="I33" s="34" t="s">
        <v>168</v>
      </c>
      <c r="J33" s="52"/>
      <c r="K33" s="2"/>
    </row>
    <row r="34" spans="1:11">
      <c r="A34" s="2"/>
      <c r="B34" s="1"/>
      <c r="C34" s="119"/>
      <c r="D34" s="2"/>
      <c r="E34" s="2"/>
      <c r="F34" s="2"/>
      <c r="H34" s="2"/>
      <c r="I34" s="33"/>
      <c r="J34" s="2"/>
      <c r="K34" s="2"/>
    </row>
    <row r="35" spans="1:11" ht="13.5" thickBot="1">
      <c r="A35" s="2"/>
      <c r="B35" s="1"/>
      <c r="C35" s="2"/>
      <c r="D35" s="2"/>
      <c r="E35" s="2"/>
      <c r="F35" s="2"/>
      <c r="G35" s="40" t="s">
        <v>67</v>
      </c>
      <c r="H35" s="3">
        <v>134</v>
      </c>
      <c r="I35" s="33"/>
      <c r="J35" s="2"/>
      <c r="K35" s="2"/>
    </row>
    <row r="36" spans="1:11">
      <c r="B36" s="138"/>
      <c r="C36" s="142" t="s">
        <v>79</v>
      </c>
      <c r="D36" s="138"/>
      <c r="E36" s="137"/>
      <c r="F36" s="141"/>
      <c r="G36" s="41" t="s">
        <v>170</v>
      </c>
      <c r="H36" s="18"/>
      <c r="I36"/>
      <c r="J36" s="18"/>
    </row>
    <row r="37" spans="1:11">
      <c r="B37" s="138" t="s">
        <v>578</v>
      </c>
      <c r="C37" s="138"/>
      <c r="D37" s="141">
        <v>134</v>
      </c>
      <c r="E37" s="137"/>
      <c r="F37" s="141"/>
      <c r="G37" s="2"/>
      <c r="H37" s="2"/>
      <c r="J37" s="2"/>
      <c r="K37" s="2"/>
    </row>
    <row r="38" spans="1:11">
      <c r="B38" s="138" t="s">
        <v>579</v>
      </c>
      <c r="C38" s="138"/>
      <c r="D38" s="141">
        <v>120</v>
      </c>
      <c r="E38" s="132"/>
      <c r="F38" s="141"/>
      <c r="G38" s="2"/>
      <c r="H38" s="2"/>
      <c r="J38" s="2"/>
      <c r="K38" s="2"/>
    </row>
    <row r="39" spans="1:11">
      <c r="B39" s="138"/>
      <c r="C39" s="138"/>
      <c r="D39" s="141"/>
      <c r="E39" s="137"/>
      <c r="F39" s="141"/>
      <c r="G39" s="2"/>
      <c r="H39" s="2"/>
      <c r="J39" s="2"/>
      <c r="K39" s="2"/>
    </row>
    <row r="40" spans="1:11">
      <c r="B40" s="138"/>
      <c r="C40" s="142" t="s">
        <v>571</v>
      </c>
      <c r="D40" s="141"/>
      <c r="E40" s="137"/>
      <c r="F40" s="141"/>
      <c r="G40" s="2"/>
      <c r="H40" s="2"/>
      <c r="J40" s="2"/>
      <c r="K40" s="2"/>
    </row>
    <row r="41" spans="1:11">
      <c r="B41" s="138" t="s">
        <v>572</v>
      </c>
      <c r="C41" s="138"/>
      <c r="D41" s="141">
        <v>142</v>
      </c>
      <c r="E41" s="137"/>
      <c r="F41" s="141"/>
      <c r="G41" s="2"/>
      <c r="H41" s="2"/>
      <c r="J41" s="2"/>
      <c r="K41" s="2"/>
    </row>
    <row r="42" spans="1:11">
      <c r="B42" s="138" t="s">
        <v>575</v>
      </c>
      <c r="C42" s="138"/>
      <c r="D42" s="141">
        <v>139</v>
      </c>
      <c r="E42" s="137"/>
      <c r="F42" s="141"/>
      <c r="G42" s="2"/>
      <c r="H42" s="2"/>
      <c r="J42" s="2"/>
      <c r="K42" s="2"/>
    </row>
    <row r="43" spans="1:11">
      <c r="B43" s="138" t="s">
        <v>573</v>
      </c>
      <c r="C43" s="138"/>
      <c r="D43" s="141">
        <v>135</v>
      </c>
      <c r="E43" s="137"/>
      <c r="F43" s="141"/>
      <c r="G43" s="2"/>
      <c r="H43" s="2"/>
      <c r="J43" s="2"/>
      <c r="K43" s="2"/>
    </row>
    <row r="44" spans="1:11">
      <c r="B44" s="137"/>
      <c r="C44" s="138"/>
      <c r="D44" s="141"/>
      <c r="E44" s="137"/>
      <c r="F44" s="141"/>
      <c r="G44" s="2"/>
      <c r="H44" s="2"/>
      <c r="J44" s="2"/>
      <c r="K44" s="2"/>
    </row>
    <row r="45" spans="1:11">
      <c r="B45" s="132"/>
      <c r="C45" s="143" t="s">
        <v>574</v>
      </c>
      <c r="D45" s="133"/>
      <c r="E45" s="143"/>
      <c r="F45" s="133"/>
      <c r="G45" s="2"/>
      <c r="H45" s="2"/>
      <c r="K45" s="2"/>
    </row>
    <row r="46" spans="1:11" ht="16.5" customHeight="1">
      <c r="B46" s="144" t="s">
        <v>576</v>
      </c>
      <c r="C46" s="132"/>
      <c r="D46" s="133">
        <v>131</v>
      </c>
      <c r="E46" s="137"/>
      <c r="F46" s="133"/>
      <c r="G46" s="2"/>
      <c r="K46" s="2"/>
    </row>
    <row r="47" spans="1:11">
      <c r="B47" s="31" t="s">
        <v>577</v>
      </c>
      <c r="C47" s="134"/>
      <c r="D47" s="133">
        <v>49</v>
      </c>
      <c r="E47" s="137"/>
      <c r="F47" s="133"/>
      <c r="G47" s="2"/>
      <c r="K47" s="2"/>
    </row>
    <row r="48" spans="1:11">
      <c r="B48" s="132"/>
      <c r="C48" s="132"/>
      <c r="D48" s="132"/>
      <c r="F48" s="133"/>
      <c r="G48" s="2"/>
      <c r="K48" s="2"/>
    </row>
    <row r="49" spans="11:11">
      <c r="K49" s="2"/>
    </row>
    <row r="50" spans="11:11">
      <c r="K50" s="2"/>
    </row>
  </sheetData>
  <mergeCells count="9">
    <mergeCell ref="J4:J10"/>
    <mergeCell ref="K4:K10"/>
    <mergeCell ref="B4:B10"/>
    <mergeCell ref="C4:C10"/>
    <mergeCell ref="D4:D10"/>
    <mergeCell ref="E4:E10"/>
    <mergeCell ref="F4:F10"/>
    <mergeCell ref="G4:G10"/>
    <mergeCell ref="H4:H10"/>
  </mergeCells>
  <phoneticPr fontId="2" type="noConversion"/>
  <pageMargins left="0.35433070866141736" right="0.27559055118110237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mehed_naised</vt:lpstr>
      <vt:lpstr>noored_tidetid</vt:lpstr>
      <vt:lpstr>ALUSTA SIIT</vt:lpstr>
      <vt:lpstr>SV mehed</vt:lpstr>
      <vt:lpstr>SV Naised</vt:lpstr>
      <vt:lpstr>KSV poisid</vt:lpstr>
      <vt:lpstr>KSV tüdrukud</vt:lpstr>
      <vt:lpstr>SV juunior</vt:lpstr>
      <vt:lpstr>Naised Plokk</vt:lpstr>
      <vt:lpstr>Mehed Plokk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Gristy Lehtna</dc:creator>
  <cp:lastModifiedBy>Kasutaja</cp:lastModifiedBy>
  <cp:revision>1</cp:revision>
  <cp:lastPrinted>2015-05-02T13:25:23Z</cp:lastPrinted>
  <dcterms:created xsi:type="dcterms:W3CDTF">1996-10-14T23:33:28Z</dcterms:created>
  <dcterms:modified xsi:type="dcterms:W3CDTF">2015-05-04T08:23:23Z</dcterms:modified>
</cp:coreProperties>
</file>