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150" windowWidth="19320" windowHeight="7680" activeTab="1"/>
  </bookViews>
  <sheets>
    <sheet name="Laupäev 08.09" sheetId="6" r:id="rId1"/>
    <sheet name="Pühapäev 09.09" sheetId="1" r:id="rId2"/>
  </sheets>
  <definedNames>
    <definedName name="MATID">'Pühapäev 09.09'!$B$6:$B$25</definedName>
    <definedName name="matt_nimi">'Pühapäev 09.09'!$B$6:$C$25</definedName>
  </definedNames>
  <calcPr calcId="125725"/>
</workbook>
</file>

<file path=xl/calcChain.xml><?xml version="1.0" encoding="utf-8"?>
<calcChain xmlns="http://schemas.openxmlformats.org/spreadsheetml/2006/main">
  <c r="AG104" i="6"/>
  <c r="S104"/>
  <c r="AH104" s="1"/>
  <c r="AG103"/>
  <c r="S103"/>
  <c r="AH103" s="1"/>
  <c r="AG99"/>
  <c r="S99"/>
  <c r="AH99" s="1"/>
  <c r="AG98"/>
  <c r="S98"/>
  <c r="AH98" s="1"/>
  <c r="AG97"/>
  <c r="S97"/>
  <c r="AH97" s="1"/>
  <c r="AG96"/>
  <c r="S96"/>
  <c r="AH96" s="1"/>
  <c r="AG92"/>
  <c r="S92"/>
  <c r="AH92" s="1"/>
  <c r="AG91"/>
  <c r="S91"/>
  <c r="AH91" s="1"/>
  <c r="AG90"/>
  <c r="S90"/>
  <c r="AH90" s="1"/>
  <c r="AG89"/>
  <c r="S89"/>
  <c r="AH89" s="1"/>
  <c r="AG88"/>
  <c r="S88"/>
  <c r="AH88" s="1"/>
  <c r="AG84"/>
  <c r="S84"/>
  <c r="AH84" s="1"/>
  <c r="AG83"/>
  <c r="S83"/>
  <c r="AH83" s="1"/>
  <c r="AG79"/>
  <c r="Z79"/>
  <c r="S79"/>
  <c r="L79"/>
  <c r="AH79" s="1"/>
  <c r="AG75"/>
  <c r="Z75"/>
  <c r="S75"/>
  <c r="L75"/>
  <c r="AH75" s="1"/>
  <c r="AG74"/>
  <c r="Z74"/>
  <c r="S74"/>
  <c r="L74"/>
  <c r="AH74" s="1"/>
  <c r="AG73"/>
  <c r="Z73"/>
  <c r="S73"/>
  <c r="L73"/>
  <c r="AH73" s="1"/>
  <c r="AG69"/>
  <c r="Z69"/>
  <c r="S69"/>
  <c r="L69"/>
  <c r="AH69" s="1"/>
  <c r="AG68"/>
  <c r="Z68"/>
  <c r="S68"/>
  <c r="L68"/>
  <c r="AH68" s="1"/>
  <c r="AG67"/>
  <c r="Z67"/>
  <c r="S67"/>
  <c r="L67"/>
  <c r="AH67" s="1"/>
  <c r="AG63"/>
  <c r="Z63"/>
  <c r="S63"/>
  <c r="L63"/>
  <c r="AH63" s="1"/>
  <c r="AG57"/>
  <c r="S57"/>
  <c r="AH57" s="1"/>
  <c r="AG56"/>
  <c r="S56"/>
  <c r="AH56" s="1"/>
  <c r="AG55"/>
  <c r="S55"/>
  <c r="AH55" s="1"/>
  <c r="AG54"/>
  <c r="S54"/>
  <c r="AH54" s="1"/>
  <c r="AG50"/>
  <c r="S50"/>
  <c r="AH50" s="1"/>
  <c r="AG49"/>
  <c r="S49"/>
  <c r="AH49" s="1"/>
  <c r="AG48"/>
  <c r="S48"/>
  <c r="AH48" s="1"/>
  <c r="AG47"/>
  <c r="S47"/>
  <c r="AH47" s="1"/>
  <c r="AG46"/>
  <c r="S46"/>
  <c r="AH46" s="1"/>
  <c r="AG45"/>
  <c r="S45"/>
  <c r="AH45" s="1"/>
  <c r="AG44"/>
  <c r="S44"/>
  <c r="AH44" s="1"/>
  <c r="AG43"/>
  <c r="S43"/>
  <c r="AH43" s="1"/>
  <c r="AG42"/>
  <c r="S42"/>
  <c r="AH42" s="1"/>
  <c r="AG41"/>
  <c r="S41"/>
  <c r="AH41" s="1"/>
  <c r="AG40"/>
  <c r="S40"/>
  <c r="AH40" s="1"/>
  <c r="AG36"/>
  <c r="S36"/>
  <c r="AH36" s="1"/>
  <c r="AG35"/>
  <c r="S35"/>
  <c r="AH35" s="1"/>
  <c r="AG31"/>
  <c r="S31"/>
  <c r="AH31" s="1"/>
  <c r="AG30"/>
  <c r="S30"/>
  <c r="AH30" s="1"/>
  <c r="AG29"/>
  <c r="S29"/>
  <c r="AH29" s="1"/>
  <c r="AG28"/>
  <c r="S28"/>
  <c r="AH28" s="1"/>
  <c r="AG27"/>
  <c r="S27"/>
  <c r="AH27" s="1"/>
  <c r="AG26"/>
  <c r="S26"/>
  <c r="AH26" s="1"/>
  <c r="AG25"/>
  <c r="S25"/>
  <c r="AH25" s="1"/>
  <c r="AG21"/>
  <c r="Z21"/>
  <c r="S21"/>
  <c r="L21"/>
  <c r="AH21" s="1"/>
  <c r="AG20"/>
  <c r="Z20"/>
  <c r="S20"/>
  <c r="L20"/>
  <c r="AH20" s="1"/>
  <c r="AG19"/>
  <c r="Z19"/>
  <c r="S19"/>
  <c r="L19"/>
  <c r="AH19" s="1"/>
  <c r="AG18"/>
  <c r="Z18"/>
  <c r="S18"/>
  <c r="L18"/>
  <c r="AH18" s="1"/>
  <c r="AG17"/>
  <c r="Z17"/>
  <c r="S17"/>
  <c r="L17"/>
  <c r="AH17" s="1"/>
  <c r="AG13"/>
  <c r="Z13"/>
  <c r="S13"/>
  <c r="L13"/>
  <c r="AH13" s="1"/>
  <c r="AG9"/>
  <c r="Z9"/>
  <c r="S9"/>
  <c r="L9"/>
  <c r="AH9" s="1"/>
  <c r="AG8"/>
  <c r="Z8"/>
  <c r="S8"/>
  <c r="L8"/>
  <c r="AH8" s="1"/>
  <c r="AG7"/>
  <c r="Z7"/>
  <c r="S7"/>
  <c r="L7"/>
  <c r="AH7" s="1"/>
  <c r="AF40" i="1"/>
  <c r="Y40"/>
  <c r="R40"/>
  <c r="K40"/>
  <c r="AG40" s="1"/>
  <c r="AF39"/>
  <c r="Y39"/>
  <c r="R39"/>
  <c r="K39"/>
  <c r="AG39" s="1"/>
  <c r="AF38"/>
  <c r="Y38"/>
  <c r="R38"/>
  <c r="K38"/>
  <c r="AG38" s="1"/>
  <c r="AF34"/>
  <c r="Y34"/>
  <c r="R34"/>
  <c r="K34"/>
  <c r="AG34" s="1"/>
  <c r="AF33"/>
  <c r="Y33"/>
  <c r="R33"/>
  <c r="K33"/>
  <c r="AG33" s="1"/>
  <c r="AF32"/>
  <c r="Y32"/>
  <c r="R32"/>
  <c r="K32"/>
  <c r="AG32" s="1"/>
  <c r="AF31"/>
  <c r="Y31"/>
  <c r="R31"/>
  <c r="K31"/>
  <c r="AG31" s="1"/>
  <c r="AF30"/>
  <c r="Y30"/>
  <c r="R30"/>
  <c r="K30"/>
  <c r="AG30" s="1"/>
  <c r="AF29"/>
  <c r="Y29"/>
  <c r="R29"/>
  <c r="K29"/>
  <c r="AG29" s="1"/>
  <c r="K15" l="1"/>
  <c r="R15"/>
  <c r="Y15"/>
  <c r="AF15"/>
  <c r="K8"/>
  <c r="R8"/>
  <c r="Y8"/>
  <c r="AF8"/>
  <c r="AG15" l="1"/>
  <c r="AG8"/>
  <c r="K25"/>
  <c r="R25"/>
  <c r="Y25"/>
  <c r="AF25"/>
  <c r="K18"/>
  <c r="R18"/>
  <c r="Y18"/>
  <c r="AF18"/>
  <c r="K13"/>
  <c r="R13"/>
  <c r="Y13"/>
  <c r="AF13"/>
  <c r="K14"/>
  <c r="R14"/>
  <c r="Y14"/>
  <c r="AF14"/>
  <c r="K9"/>
  <c r="R9"/>
  <c r="Y9"/>
  <c r="AF9"/>
  <c r="K10"/>
  <c r="R10"/>
  <c r="Y10"/>
  <c r="AF10"/>
  <c r="AF24"/>
  <c r="AF23"/>
  <c r="Y24"/>
  <c r="Y23"/>
  <c r="R24"/>
  <c r="R23"/>
  <c r="AF22"/>
  <c r="Y22"/>
  <c r="R22"/>
  <c r="K22"/>
  <c r="AF7"/>
  <c r="AF12"/>
  <c r="AF11"/>
  <c r="AF17"/>
  <c r="Y7"/>
  <c r="Y12"/>
  <c r="Y11"/>
  <c r="Y17"/>
  <c r="R7"/>
  <c r="R12"/>
  <c r="R11"/>
  <c r="R17"/>
  <c r="K7"/>
  <c r="K12"/>
  <c r="K11"/>
  <c r="K17"/>
  <c r="K23"/>
  <c r="K24"/>
  <c r="AF16"/>
  <c r="Y16"/>
  <c r="R16"/>
  <c r="K16"/>
  <c r="AG25" l="1"/>
  <c r="AG13"/>
  <c r="AG18"/>
  <c r="AG9"/>
  <c r="AG14"/>
  <c r="AG7"/>
  <c r="AG10"/>
  <c r="AG17"/>
  <c r="AG11"/>
  <c r="AG12"/>
  <c r="AG24"/>
  <c r="AG23"/>
  <c r="AG22"/>
  <c r="AG16"/>
</calcChain>
</file>

<file path=xl/sharedStrings.xml><?xml version="1.0" encoding="utf-8"?>
<sst xmlns="http://schemas.openxmlformats.org/spreadsheetml/2006/main" count="526" uniqueCount="192">
  <si>
    <t>Vana-Võidu Lahtised XXIV MV 2012.a.</t>
  </si>
  <si>
    <t>Abja Gümnaasiumi staadion</t>
  </si>
  <si>
    <t>Jrk.</t>
  </si>
  <si>
    <t>Matt</t>
  </si>
  <si>
    <t>Nimi</t>
  </si>
  <si>
    <t>Klubi</t>
  </si>
  <si>
    <t>Sünd</t>
  </si>
  <si>
    <r>
      <t xml:space="preserve">90m </t>
    </r>
    <r>
      <rPr>
        <b/>
        <sz val="8"/>
        <rFont val="Calibri"/>
        <family val="2"/>
        <charset val="186"/>
      </rPr>
      <t>ø122</t>
    </r>
  </si>
  <si>
    <t>70m ø122</t>
  </si>
  <si>
    <r>
      <t xml:space="preserve">50m </t>
    </r>
    <r>
      <rPr>
        <b/>
        <sz val="7"/>
        <rFont val="Calibri"/>
        <family val="2"/>
        <charset val="186"/>
      </rPr>
      <t>ø80 5-ni</t>
    </r>
  </si>
  <si>
    <t>30m ø80 5-ni</t>
  </si>
  <si>
    <t>FITA-1</t>
  </si>
  <si>
    <t>KOHT</t>
  </si>
  <si>
    <t>1A</t>
  </si>
  <si>
    <t>I</t>
  </si>
  <si>
    <t>1B</t>
  </si>
  <si>
    <t>II</t>
  </si>
  <si>
    <t>III</t>
  </si>
  <si>
    <t>6A</t>
  </si>
  <si>
    <t>2A</t>
  </si>
  <si>
    <t>2B</t>
  </si>
  <si>
    <t>3A</t>
  </si>
  <si>
    <t>4A</t>
  </si>
  <si>
    <t>4B</t>
  </si>
  <si>
    <t>5A</t>
  </si>
  <si>
    <t>5B</t>
  </si>
  <si>
    <t>3B</t>
  </si>
  <si>
    <t>6B</t>
  </si>
  <si>
    <t>Taavi Ennemuist</t>
  </si>
  <si>
    <t>Järvakandi "Ilves"</t>
  </si>
  <si>
    <t>Taavo Allik</t>
  </si>
  <si>
    <t>Vana-Võidu VK</t>
  </si>
  <si>
    <t>Tanel Kaasik</t>
  </si>
  <si>
    <t>Tallinna "Kalev"</t>
  </si>
  <si>
    <t>Mart Muhel</t>
  </si>
  <si>
    <t>Tartu VK</t>
  </si>
  <si>
    <t>Mihkel Tomson</t>
  </si>
  <si>
    <t>Sagittarius</t>
  </si>
  <si>
    <t>Pearu Jakob-Ojamäe</t>
  </si>
  <si>
    <t>Martin Rist</t>
  </si>
  <si>
    <t>Jaan Rösler</t>
  </si>
  <si>
    <t>Henn Tomson</t>
  </si>
  <si>
    <t>Jaan Lott</t>
  </si>
  <si>
    <t>Eimar Kukk</t>
  </si>
  <si>
    <t>Pärnu "Meelis"</t>
  </si>
  <si>
    <t>Magnus Pärk</t>
  </si>
  <si>
    <t>Harri Köhler</t>
  </si>
  <si>
    <t>JAK</t>
  </si>
  <si>
    <t>Marko Tetsmann</t>
  </si>
  <si>
    <t>Aleksander Kiskonen</t>
  </si>
  <si>
    <t>Indrek Võhumõõk</t>
  </si>
  <si>
    <t>12A</t>
  </si>
  <si>
    <t>12B</t>
  </si>
  <si>
    <t>13A</t>
  </si>
  <si>
    <t>13B</t>
  </si>
  <si>
    <t>Sportvibu mehed</t>
  </si>
  <si>
    <t>Plokkvibu Mehed</t>
  </si>
  <si>
    <t>IV</t>
  </si>
  <si>
    <t>V</t>
  </si>
  <si>
    <t>VI</t>
  </si>
  <si>
    <t>VII</t>
  </si>
  <si>
    <t>VIII</t>
  </si>
  <si>
    <t>IX</t>
  </si>
  <si>
    <t>X</t>
  </si>
  <si>
    <t>XII</t>
  </si>
  <si>
    <t>XIII</t>
  </si>
  <si>
    <t>Sportvibu naised</t>
  </si>
  <si>
    <r>
      <t xml:space="preserve">70m </t>
    </r>
    <r>
      <rPr>
        <b/>
        <sz val="8"/>
        <rFont val="Calibri"/>
        <family val="2"/>
        <charset val="186"/>
      </rPr>
      <t>ø122</t>
    </r>
  </si>
  <si>
    <t>60m ø122</t>
  </si>
  <si>
    <t>8A</t>
  </si>
  <si>
    <t>Laura Nurmsalu</t>
  </si>
  <si>
    <t>9B</t>
  </si>
  <si>
    <t>Maris Tetsmann</t>
  </si>
  <si>
    <t>10B</t>
  </si>
  <si>
    <t>Nele Lott</t>
  </si>
  <si>
    <t>8C</t>
  </si>
  <si>
    <t>Katrin Froš</t>
  </si>
  <si>
    <t>Pärnu Meelis</t>
  </si>
  <si>
    <t>9A</t>
  </si>
  <si>
    <t>Liis Varik</t>
  </si>
  <si>
    <t>10A</t>
  </si>
  <si>
    <t>Laura Tukk</t>
  </si>
  <si>
    <t>Plokkvibu naised</t>
  </si>
  <si>
    <t>11A</t>
  </si>
  <si>
    <t>Mariel Jäätma</t>
  </si>
  <si>
    <t>Türi Vibukool</t>
  </si>
  <si>
    <t>11C</t>
  </si>
  <si>
    <t>Saskia Kaldamäe</t>
  </si>
  <si>
    <t>Tln Kalev</t>
  </si>
  <si>
    <t>11B</t>
  </si>
  <si>
    <t>Kristi Ilves</t>
  </si>
  <si>
    <t>Juuniorid noormehed</t>
  </si>
  <si>
    <t>Pearu Jakob Ojamäe</t>
  </si>
  <si>
    <t>1C</t>
  </si>
  <si>
    <t>Juuniorid noormehed plokkvibu</t>
  </si>
  <si>
    <t>Kristo Kookla</t>
  </si>
  <si>
    <t>Kadetid poisid</t>
  </si>
  <si>
    <r>
      <t xml:space="preserve">60m </t>
    </r>
    <r>
      <rPr>
        <b/>
        <sz val="8"/>
        <rFont val="Calibri"/>
        <family val="2"/>
        <charset val="186"/>
      </rPr>
      <t>ø</t>
    </r>
    <r>
      <rPr>
        <b/>
        <sz val="8"/>
        <rFont val="Arial"/>
        <family val="2"/>
        <charset val="186"/>
      </rPr>
      <t>122</t>
    </r>
  </si>
  <si>
    <t>nFITA</t>
  </si>
  <si>
    <t>Hans- Kristjan Muhel</t>
  </si>
  <si>
    <t>Arne Vunk</t>
  </si>
  <si>
    <t>3C</t>
  </si>
  <si>
    <t>Sander Landing</t>
  </si>
  <si>
    <t>Alo Nurmsalu</t>
  </si>
  <si>
    <t>Hans-Martin Pael</t>
  </si>
  <si>
    <t>Noored poisid</t>
  </si>
  <si>
    <t>KOKKU</t>
  </si>
  <si>
    <t>10C</t>
  </si>
  <si>
    <t>Markus Vaikjärv</t>
  </si>
  <si>
    <t>Rait Mändmets</t>
  </si>
  <si>
    <t>Aleksander Vunk</t>
  </si>
  <si>
    <t>Maarjo Rösler</t>
  </si>
  <si>
    <t>Romet Tasa</t>
  </si>
  <si>
    <t>Robert-Kenneth Piir</t>
  </si>
  <si>
    <t>Karl-Kristjan Smitt</t>
  </si>
  <si>
    <t>Noored poisid plokkvibu</t>
  </si>
  <si>
    <t>7A</t>
  </si>
  <si>
    <t>Kristjan Puusepp</t>
  </si>
  <si>
    <t>7B</t>
  </si>
  <si>
    <t>Artur Aas</t>
  </si>
  <si>
    <t>Tidetid Poisid</t>
  </si>
  <si>
    <t>20m ø122</t>
  </si>
  <si>
    <t>16B</t>
  </si>
  <si>
    <t>Markus Visnapuu</t>
  </si>
  <si>
    <t>15C</t>
  </si>
  <si>
    <t>Rasmus Ruubel</t>
  </si>
  <si>
    <t>17B</t>
  </si>
  <si>
    <t>Janar Visnapuu</t>
  </si>
  <si>
    <t>18B</t>
  </si>
  <si>
    <t>Breben Kaevand</t>
  </si>
  <si>
    <t>15B</t>
  </si>
  <si>
    <t>Martin Kosseson</t>
  </si>
  <si>
    <t>18C</t>
  </si>
  <si>
    <t>Andre Palumäe</t>
  </si>
  <si>
    <t>17A</t>
  </si>
  <si>
    <t>Sten-Markus Kosseson</t>
  </si>
  <si>
    <t>16A</t>
  </si>
  <si>
    <t>Richard Rösler</t>
  </si>
  <si>
    <t>18A</t>
  </si>
  <si>
    <t>Siim Viies</t>
  </si>
  <si>
    <t>17C</t>
  </si>
  <si>
    <t>Karl Viies</t>
  </si>
  <si>
    <t>15A</t>
  </si>
  <si>
    <t>Romet Handre Heinaste</t>
  </si>
  <si>
    <t>XI</t>
  </si>
  <si>
    <t>Tidetid Poisid plokkvibu</t>
  </si>
  <si>
    <t>Kristjan Ilves</t>
  </si>
  <si>
    <t>12D</t>
  </si>
  <si>
    <t>Ranet Hulko</t>
  </si>
  <si>
    <t>Andres Murga</t>
  </si>
  <si>
    <t>12C</t>
  </si>
  <si>
    <t>Jaan Hendrik Pael</t>
  </si>
  <si>
    <t>Juuniorid neiud plokkvibu</t>
  </si>
  <si>
    <t>50m Ø80 5-ni</t>
  </si>
  <si>
    <t>4x50m</t>
  </si>
  <si>
    <t>Juuniorid neiud</t>
  </si>
  <si>
    <t>70m Ø122</t>
  </si>
  <si>
    <t>60m Ø122</t>
  </si>
  <si>
    <t>30m Ø80 5-ni</t>
  </si>
  <si>
    <t>4C</t>
  </si>
  <si>
    <t>Taisi Telve</t>
  </si>
  <si>
    <t>Kadetid tüdrukud</t>
  </si>
  <si>
    <t>40m Ø80 5-ni</t>
  </si>
  <si>
    <t>Helena Saks</t>
  </si>
  <si>
    <t>Järvakandi Ilves</t>
  </si>
  <si>
    <t>Merit Klettenberg</t>
  </si>
  <si>
    <t>5C</t>
  </si>
  <si>
    <t>Kadetid tüdrukud plokkvibu</t>
  </si>
  <si>
    <t>6C</t>
  </si>
  <si>
    <t>Noored tüdrukud plokkvibu</t>
  </si>
  <si>
    <t>Lisell Jäätma</t>
  </si>
  <si>
    <t>8B</t>
  </si>
  <si>
    <t>Linda-Liis Laikoja</t>
  </si>
  <si>
    <t>Noored tüdrukud</t>
  </si>
  <si>
    <t>9C</t>
  </si>
  <si>
    <t>Kadri Lilienthal</t>
  </si>
  <si>
    <t>Kätriin Taal</t>
  </si>
  <si>
    <t>Mari-Anne Oolep</t>
  </si>
  <si>
    <t>Karmen Kaljula</t>
  </si>
  <si>
    <t>Tidetid tüdrukud</t>
  </si>
  <si>
    <t>14C</t>
  </si>
  <si>
    <t>Triinu Lilienthal</t>
  </si>
  <si>
    <t>14A</t>
  </si>
  <si>
    <t>Grete Rahnel</t>
  </si>
  <si>
    <t>13C</t>
  </si>
  <si>
    <t>Jennifer Sikk</t>
  </si>
  <si>
    <t>14B</t>
  </si>
  <si>
    <t>Brita Poolak</t>
  </si>
  <si>
    <t>Tidetid tüdrukud plokkvibu</t>
  </si>
  <si>
    <t>Meeri-Marita Paas</t>
  </si>
  <si>
    <t>Ragne Kuurmaa</t>
  </si>
  <si>
    <t>30m ø122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</si>
</sst>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8"/>
      <name val="Calibri"/>
      <family val="2"/>
      <charset val="186"/>
    </font>
    <font>
      <b/>
      <sz val="7"/>
      <name val="Arial"/>
      <family val="2"/>
      <charset val="186"/>
    </font>
    <font>
      <b/>
      <sz val="7"/>
      <name val="Calibri"/>
      <family val="2"/>
      <charset val="186"/>
    </font>
    <font>
      <sz val="10"/>
      <name val="Arial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Fill="1" applyBorder="1"/>
    <xf numFmtId="0" fontId="2" fillId="0" borderId="6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8" xfId="0" applyBorder="1"/>
    <xf numFmtId="0" fontId="0" fillId="0" borderId="1" xfId="0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0" xfId="1"/>
    <xf numFmtId="14" fontId="8" fillId="0" borderId="0" xfId="1" applyNumberFormat="1" applyAlignment="1">
      <alignment horizontal="left"/>
    </xf>
    <xf numFmtId="1" fontId="8" fillId="0" borderId="0" xfId="1" applyNumberFormat="1"/>
    <xf numFmtId="0" fontId="1" fillId="0" borderId="0" xfId="1" applyFont="1"/>
    <xf numFmtId="0" fontId="2" fillId="0" borderId="0" xfId="1" applyFont="1" applyAlignment="1">
      <alignment horizontal="left"/>
    </xf>
    <xf numFmtId="0" fontId="3" fillId="2" borderId="1" xfId="1" applyFont="1" applyFill="1" applyBorder="1"/>
    <xf numFmtId="1" fontId="3" fillId="2" borderId="1" xfId="1" applyNumberFormat="1" applyFont="1" applyFill="1" applyBorder="1"/>
    <xf numFmtId="0" fontId="4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8" fillId="0" borderId="1" xfId="1" applyBorder="1"/>
    <xf numFmtId="0" fontId="1" fillId="0" borderId="1" xfId="1" applyFont="1" applyBorder="1"/>
    <xf numFmtId="1" fontId="8" fillId="0" borderId="1" xfId="1" applyNumberFormat="1" applyBorder="1"/>
    <xf numFmtId="0" fontId="8" fillId="0" borderId="2" xfId="1" applyBorder="1" applyAlignment="1"/>
    <xf numFmtId="0" fontId="1" fillId="0" borderId="2" xfId="1" applyFont="1" applyBorder="1" applyAlignment="1"/>
    <xf numFmtId="0" fontId="3" fillId="2" borderId="1" xfId="1" applyFont="1" applyFill="1" applyBorder="1" applyAlignment="1">
      <alignment horizontal="center"/>
    </xf>
    <xf numFmtId="0" fontId="8" fillId="0" borderId="0" xfId="1" applyFill="1" applyBorder="1"/>
    <xf numFmtId="1" fontId="8" fillId="0" borderId="0" xfId="1" applyNumberFormat="1" applyFill="1" applyBorder="1"/>
    <xf numFmtId="0" fontId="8" fillId="0" borderId="0" xfId="1" applyFill="1" applyBorder="1" applyAlignment="1"/>
    <xf numFmtId="0" fontId="3" fillId="0" borderId="0" xfId="1" applyFont="1" applyFill="1" applyBorder="1"/>
    <xf numFmtId="0" fontId="1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8" fillId="0" borderId="0" xfId="1" applyFill="1"/>
    <xf numFmtId="0" fontId="1" fillId="0" borderId="2" xfId="1" applyFont="1" applyFill="1" applyBorder="1" applyAlignment="1"/>
    <xf numFmtId="0" fontId="3" fillId="2" borderId="3" xfId="1" applyFont="1" applyFill="1" applyBorder="1"/>
    <xf numFmtId="1" fontId="8" fillId="0" borderId="2" xfId="1" applyNumberFormat="1" applyBorder="1"/>
    <xf numFmtId="0" fontId="8" fillId="0" borderId="1" xfId="1" applyNumberFormat="1" applyBorder="1" applyProtection="1"/>
    <xf numFmtId="0" fontId="8" fillId="0" borderId="1" xfId="1" applyNumberFormat="1" applyFill="1" applyBorder="1" applyProtection="1"/>
    <xf numFmtId="0" fontId="8" fillId="0" borderId="0" xfId="1" applyNumberFormat="1" applyFill="1" applyBorder="1" applyProtection="1"/>
    <xf numFmtId="0" fontId="3" fillId="2" borderId="3" xfId="1" applyFont="1" applyFill="1" applyBorder="1" applyAlignment="1">
      <alignment horizontal="center"/>
    </xf>
    <xf numFmtId="0" fontId="8" fillId="0" borderId="3" xfId="1" applyBorder="1" applyAlignment="1">
      <alignment horizontal="center"/>
    </xf>
    <xf numFmtId="0" fontId="8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1" fontId="3" fillId="2" borderId="1" xfId="0" applyNumberFormat="1" applyFont="1" applyFill="1" applyBorder="1"/>
    <xf numFmtId="0" fontId="6" fillId="2" borderId="1" xfId="0" applyFont="1" applyFill="1" applyBorder="1" applyAlignment="1">
      <alignment vertical="center" wrapText="1"/>
    </xf>
    <xf numFmtId="1" fontId="0" fillId="0" borderId="1" xfId="0" applyNumberFormat="1" applyBorder="1"/>
    <xf numFmtId="0" fontId="0" fillId="0" borderId="2" xfId="0" applyBorder="1" applyAlignment="1"/>
    <xf numFmtId="0" fontId="1" fillId="0" borderId="0" xfId="0" applyFont="1" applyFill="1" applyBorder="1"/>
    <xf numFmtId="1" fontId="0" fillId="0" borderId="0" xfId="0" applyNumberFormat="1" applyFill="1" applyBorder="1"/>
    <xf numFmtId="0" fontId="0" fillId="0" borderId="0" xfId="0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" fontId="0" fillId="0" borderId="0" xfId="0" applyNumberFormat="1"/>
    <xf numFmtId="0" fontId="3" fillId="2" borderId="3" xfId="0" applyFont="1" applyFill="1" applyBorder="1"/>
    <xf numFmtId="0" fontId="0" fillId="0" borderId="3" xfId="0" applyBorder="1"/>
    <xf numFmtId="0" fontId="0" fillId="0" borderId="1" xfId="0" applyNumberFormat="1" applyBorder="1" applyProtection="1"/>
    <xf numFmtId="0" fontId="0" fillId="0" borderId="1" xfId="0" applyNumberFormat="1" applyFill="1" applyBorder="1" applyProtection="1"/>
    <xf numFmtId="0" fontId="0" fillId="0" borderId="0" xfId="0" applyBorder="1"/>
    <xf numFmtId="0" fontId="1" fillId="0" borderId="0" xfId="0" applyFont="1" applyBorder="1"/>
    <xf numFmtId="1" fontId="0" fillId="0" borderId="0" xfId="0" applyNumberFormat="1" applyBorder="1"/>
    <xf numFmtId="0" fontId="0" fillId="0" borderId="0" xfId="0" applyNumberFormat="1" applyFill="1" applyBorder="1" applyProtection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4" xfId="1" applyFont="1" applyFill="1" applyBorder="1"/>
    <xf numFmtId="0" fontId="8" fillId="0" borderId="2" xfId="1" applyBorder="1"/>
    <xf numFmtId="0" fontId="8" fillId="0" borderId="4" xfId="1" applyBorder="1"/>
    <xf numFmtId="0" fontId="8" fillId="0" borderId="3" xfId="1" applyBorder="1"/>
    <xf numFmtId="0" fontId="8" fillId="0" borderId="8" xfId="1" applyBorder="1"/>
    <xf numFmtId="0" fontId="8" fillId="0" borderId="10" xfId="1" applyBorder="1"/>
    <xf numFmtId="0" fontId="9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zoomScaleNormal="100" workbookViewId="0">
      <selection activeCell="D3" sqref="D3"/>
    </sheetView>
  </sheetViews>
  <sheetFormatPr defaultRowHeight="12.75"/>
  <cols>
    <col min="1" max="1" width="4.28515625" style="25" customWidth="1"/>
    <col min="2" max="2" width="4.7109375" style="25" customWidth="1"/>
    <col min="3" max="3" width="21" style="25" bestFit="1" customWidth="1"/>
    <col min="4" max="4" width="14" style="25" customWidth="1"/>
    <col min="5" max="5" width="6" style="27" customWidth="1"/>
    <col min="6" max="11" width="3" style="25" customWidth="1"/>
    <col min="12" max="12" width="6.5703125" style="25" customWidth="1"/>
    <col min="13" max="13" width="3.28515625" style="25" customWidth="1"/>
    <col min="14" max="18" width="3" style="25" customWidth="1"/>
    <col min="19" max="19" width="6.5703125" style="25" customWidth="1"/>
    <col min="20" max="25" width="3" style="25" customWidth="1"/>
    <col min="26" max="26" width="6.5703125" style="25" customWidth="1"/>
    <col min="27" max="32" width="3" style="25" customWidth="1"/>
    <col min="33" max="33" width="6.5703125" style="25" customWidth="1"/>
    <col min="34" max="34" width="7.28515625" style="25" customWidth="1"/>
    <col min="35" max="35" width="6.85546875" style="25" customWidth="1"/>
    <col min="36" max="256" width="9.140625" style="25"/>
    <col min="257" max="257" width="4.28515625" style="25" customWidth="1"/>
    <col min="258" max="258" width="4.7109375" style="25" customWidth="1"/>
    <col min="259" max="259" width="21" style="25" bestFit="1" customWidth="1"/>
    <col min="260" max="260" width="14" style="25" customWidth="1"/>
    <col min="261" max="261" width="6" style="25" customWidth="1"/>
    <col min="262" max="267" width="3" style="25" customWidth="1"/>
    <col min="268" max="268" width="6.5703125" style="25" customWidth="1"/>
    <col min="269" max="269" width="3.28515625" style="25" customWidth="1"/>
    <col min="270" max="274" width="3" style="25" customWidth="1"/>
    <col min="275" max="275" width="6.5703125" style="25" customWidth="1"/>
    <col min="276" max="281" width="3" style="25" customWidth="1"/>
    <col min="282" max="282" width="6.5703125" style="25" customWidth="1"/>
    <col min="283" max="288" width="3" style="25" customWidth="1"/>
    <col min="289" max="289" width="6.5703125" style="25" customWidth="1"/>
    <col min="290" max="290" width="7.28515625" style="25" customWidth="1"/>
    <col min="291" max="291" width="6.85546875" style="25" customWidth="1"/>
    <col min="292" max="512" width="9.140625" style="25"/>
    <col min="513" max="513" width="4.28515625" style="25" customWidth="1"/>
    <col min="514" max="514" width="4.7109375" style="25" customWidth="1"/>
    <col min="515" max="515" width="21" style="25" bestFit="1" customWidth="1"/>
    <col min="516" max="516" width="14" style="25" customWidth="1"/>
    <col min="517" max="517" width="6" style="25" customWidth="1"/>
    <col min="518" max="523" width="3" style="25" customWidth="1"/>
    <col min="524" max="524" width="6.5703125" style="25" customWidth="1"/>
    <col min="525" max="525" width="3.28515625" style="25" customWidth="1"/>
    <col min="526" max="530" width="3" style="25" customWidth="1"/>
    <col min="531" max="531" width="6.5703125" style="25" customWidth="1"/>
    <col min="532" max="537" width="3" style="25" customWidth="1"/>
    <col min="538" max="538" width="6.5703125" style="25" customWidth="1"/>
    <col min="539" max="544" width="3" style="25" customWidth="1"/>
    <col min="545" max="545" width="6.5703125" style="25" customWidth="1"/>
    <col min="546" max="546" width="7.28515625" style="25" customWidth="1"/>
    <col min="547" max="547" width="6.85546875" style="25" customWidth="1"/>
    <col min="548" max="768" width="9.140625" style="25"/>
    <col min="769" max="769" width="4.28515625" style="25" customWidth="1"/>
    <col min="770" max="770" width="4.7109375" style="25" customWidth="1"/>
    <col min="771" max="771" width="21" style="25" bestFit="1" customWidth="1"/>
    <col min="772" max="772" width="14" style="25" customWidth="1"/>
    <col min="773" max="773" width="6" style="25" customWidth="1"/>
    <col min="774" max="779" width="3" style="25" customWidth="1"/>
    <col min="780" max="780" width="6.5703125" style="25" customWidth="1"/>
    <col min="781" max="781" width="3.28515625" style="25" customWidth="1"/>
    <col min="782" max="786" width="3" style="25" customWidth="1"/>
    <col min="787" max="787" width="6.5703125" style="25" customWidth="1"/>
    <col min="788" max="793" width="3" style="25" customWidth="1"/>
    <col min="794" max="794" width="6.5703125" style="25" customWidth="1"/>
    <col min="795" max="800" width="3" style="25" customWidth="1"/>
    <col min="801" max="801" width="6.5703125" style="25" customWidth="1"/>
    <col min="802" max="802" width="7.28515625" style="25" customWidth="1"/>
    <col min="803" max="803" width="6.85546875" style="25" customWidth="1"/>
    <col min="804" max="1024" width="9.140625" style="25"/>
    <col min="1025" max="1025" width="4.28515625" style="25" customWidth="1"/>
    <col min="1026" max="1026" width="4.7109375" style="25" customWidth="1"/>
    <col min="1027" max="1027" width="21" style="25" bestFit="1" customWidth="1"/>
    <col min="1028" max="1028" width="14" style="25" customWidth="1"/>
    <col min="1029" max="1029" width="6" style="25" customWidth="1"/>
    <col min="1030" max="1035" width="3" style="25" customWidth="1"/>
    <col min="1036" max="1036" width="6.5703125" style="25" customWidth="1"/>
    <col min="1037" max="1037" width="3.28515625" style="25" customWidth="1"/>
    <col min="1038" max="1042" width="3" style="25" customWidth="1"/>
    <col min="1043" max="1043" width="6.5703125" style="25" customWidth="1"/>
    <col min="1044" max="1049" width="3" style="25" customWidth="1"/>
    <col min="1050" max="1050" width="6.5703125" style="25" customWidth="1"/>
    <col min="1051" max="1056" width="3" style="25" customWidth="1"/>
    <col min="1057" max="1057" width="6.5703125" style="25" customWidth="1"/>
    <col min="1058" max="1058" width="7.28515625" style="25" customWidth="1"/>
    <col min="1059" max="1059" width="6.85546875" style="25" customWidth="1"/>
    <col min="1060" max="1280" width="9.140625" style="25"/>
    <col min="1281" max="1281" width="4.28515625" style="25" customWidth="1"/>
    <col min="1282" max="1282" width="4.7109375" style="25" customWidth="1"/>
    <col min="1283" max="1283" width="21" style="25" bestFit="1" customWidth="1"/>
    <col min="1284" max="1284" width="14" style="25" customWidth="1"/>
    <col min="1285" max="1285" width="6" style="25" customWidth="1"/>
    <col min="1286" max="1291" width="3" style="25" customWidth="1"/>
    <col min="1292" max="1292" width="6.5703125" style="25" customWidth="1"/>
    <col min="1293" max="1293" width="3.28515625" style="25" customWidth="1"/>
    <col min="1294" max="1298" width="3" style="25" customWidth="1"/>
    <col min="1299" max="1299" width="6.5703125" style="25" customWidth="1"/>
    <col min="1300" max="1305" width="3" style="25" customWidth="1"/>
    <col min="1306" max="1306" width="6.5703125" style="25" customWidth="1"/>
    <col min="1307" max="1312" width="3" style="25" customWidth="1"/>
    <col min="1313" max="1313" width="6.5703125" style="25" customWidth="1"/>
    <col min="1314" max="1314" width="7.28515625" style="25" customWidth="1"/>
    <col min="1315" max="1315" width="6.85546875" style="25" customWidth="1"/>
    <col min="1316" max="1536" width="9.140625" style="25"/>
    <col min="1537" max="1537" width="4.28515625" style="25" customWidth="1"/>
    <col min="1538" max="1538" width="4.7109375" style="25" customWidth="1"/>
    <col min="1539" max="1539" width="21" style="25" bestFit="1" customWidth="1"/>
    <col min="1540" max="1540" width="14" style="25" customWidth="1"/>
    <col min="1541" max="1541" width="6" style="25" customWidth="1"/>
    <col min="1542" max="1547" width="3" style="25" customWidth="1"/>
    <col min="1548" max="1548" width="6.5703125" style="25" customWidth="1"/>
    <col min="1549" max="1549" width="3.28515625" style="25" customWidth="1"/>
    <col min="1550" max="1554" width="3" style="25" customWidth="1"/>
    <col min="1555" max="1555" width="6.5703125" style="25" customWidth="1"/>
    <col min="1556" max="1561" width="3" style="25" customWidth="1"/>
    <col min="1562" max="1562" width="6.5703125" style="25" customWidth="1"/>
    <col min="1563" max="1568" width="3" style="25" customWidth="1"/>
    <col min="1569" max="1569" width="6.5703125" style="25" customWidth="1"/>
    <col min="1570" max="1570" width="7.28515625" style="25" customWidth="1"/>
    <col min="1571" max="1571" width="6.85546875" style="25" customWidth="1"/>
    <col min="1572" max="1792" width="9.140625" style="25"/>
    <col min="1793" max="1793" width="4.28515625" style="25" customWidth="1"/>
    <col min="1794" max="1794" width="4.7109375" style="25" customWidth="1"/>
    <col min="1795" max="1795" width="21" style="25" bestFit="1" customWidth="1"/>
    <col min="1796" max="1796" width="14" style="25" customWidth="1"/>
    <col min="1797" max="1797" width="6" style="25" customWidth="1"/>
    <col min="1798" max="1803" width="3" style="25" customWidth="1"/>
    <col min="1804" max="1804" width="6.5703125" style="25" customWidth="1"/>
    <col min="1805" max="1805" width="3.28515625" style="25" customWidth="1"/>
    <col min="1806" max="1810" width="3" style="25" customWidth="1"/>
    <col min="1811" max="1811" width="6.5703125" style="25" customWidth="1"/>
    <col min="1812" max="1817" width="3" style="25" customWidth="1"/>
    <col min="1818" max="1818" width="6.5703125" style="25" customWidth="1"/>
    <col min="1819" max="1824" width="3" style="25" customWidth="1"/>
    <col min="1825" max="1825" width="6.5703125" style="25" customWidth="1"/>
    <col min="1826" max="1826" width="7.28515625" style="25" customWidth="1"/>
    <col min="1827" max="1827" width="6.85546875" style="25" customWidth="1"/>
    <col min="1828" max="2048" width="9.140625" style="25"/>
    <col min="2049" max="2049" width="4.28515625" style="25" customWidth="1"/>
    <col min="2050" max="2050" width="4.7109375" style="25" customWidth="1"/>
    <col min="2051" max="2051" width="21" style="25" bestFit="1" customWidth="1"/>
    <col min="2052" max="2052" width="14" style="25" customWidth="1"/>
    <col min="2053" max="2053" width="6" style="25" customWidth="1"/>
    <col min="2054" max="2059" width="3" style="25" customWidth="1"/>
    <col min="2060" max="2060" width="6.5703125" style="25" customWidth="1"/>
    <col min="2061" max="2061" width="3.28515625" style="25" customWidth="1"/>
    <col min="2062" max="2066" width="3" style="25" customWidth="1"/>
    <col min="2067" max="2067" width="6.5703125" style="25" customWidth="1"/>
    <col min="2068" max="2073" width="3" style="25" customWidth="1"/>
    <col min="2074" max="2074" width="6.5703125" style="25" customWidth="1"/>
    <col min="2075" max="2080" width="3" style="25" customWidth="1"/>
    <col min="2081" max="2081" width="6.5703125" style="25" customWidth="1"/>
    <col min="2082" max="2082" width="7.28515625" style="25" customWidth="1"/>
    <col min="2083" max="2083" width="6.85546875" style="25" customWidth="1"/>
    <col min="2084" max="2304" width="9.140625" style="25"/>
    <col min="2305" max="2305" width="4.28515625" style="25" customWidth="1"/>
    <col min="2306" max="2306" width="4.7109375" style="25" customWidth="1"/>
    <col min="2307" max="2307" width="21" style="25" bestFit="1" customWidth="1"/>
    <col min="2308" max="2308" width="14" style="25" customWidth="1"/>
    <col min="2309" max="2309" width="6" style="25" customWidth="1"/>
    <col min="2310" max="2315" width="3" style="25" customWidth="1"/>
    <col min="2316" max="2316" width="6.5703125" style="25" customWidth="1"/>
    <col min="2317" max="2317" width="3.28515625" style="25" customWidth="1"/>
    <col min="2318" max="2322" width="3" style="25" customWidth="1"/>
    <col min="2323" max="2323" width="6.5703125" style="25" customWidth="1"/>
    <col min="2324" max="2329" width="3" style="25" customWidth="1"/>
    <col min="2330" max="2330" width="6.5703125" style="25" customWidth="1"/>
    <col min="2331" max="2336" width="3" style="25" customWidth="1"/>
    <col min="2337" max="2337" width="6.5703125" style="25" customWidth="1"/>
    <col min="2338" max="2338" width="7.28515625" style="25" customWidth="1"/>
    <col min="2339" max="2339" width="6.85546875" style="25" customWidth="1"/>
    <col min="2340" max="2560" width="9.140625" style="25"/>
    <col min="2561" max="2561" width="4.28515625" style="25" customWidth="1"/>
    <col min="2562" max="2562" width="4.7109375" style="25" customWidth="1"/>
    <col min="2563" max="2563" width="21" style="25" bestFit="1" customWidth="1"/>
    <col min="2564" max="2564" width="14" style="25" customWidth="1"/>
    <col min="2565" max="2565" width="6" style="25" customWidth="1"/>
    <col min="2566" max="2571" width="3" style="25" customWidth="1"/>
    <col min="2572" max="2572" width="6.5703125" style="25" customWidth="1"/>
    <col min="2573" max="2573" width="3.28515625" style="25" customWidth="1"/>
    <col min="2574" max="2578" width="3" style="25" customWidth="1"/>
    <col min="2579" max="2579" width="6.5703125" style="25" customWidth="1"/>
    <col min="2580" max="2585" width="3" style="25" customWidth="1"/>
    <col min="2586" max="2586" width="6.5703125" style="25" customWidth="1"/>
    <col min="2587" max="2592" width="3" style="25" customWidth="1"/>
    <col min="2593" max="2593" width="6.5703125" style="25" customWidth="1"/>
    <col min="2594" max="2594" width="7.28515625" style="25" customWidth="1"/>
    <col min="2595" max="2595" width="6.85546875" style="25" customWidth="1"/>
    <col min="2596" max="2816" width="9.140625" style="25"/>
    <col min="2817" max="2817" width="4.28515625" style="25" customWidth="1"/>
    <col min="2818" max="2818" width="4.7109375" style="25" customWidth="1"/>
    <col min="2819" max="2819" width="21" style="25" bestFit="1" customWidth="1"/>
    <col min="2820" max="2820" width="14" style="25" customWidth="1"/>
    <col min="2821" max="2821" width="6" style="25" customWidth="1"/>
    <col min="2822" max="2827" width="3" style="25" customWidth="1"/>
    <col min="2828" max="2828" width="6.5703125" style="25" customWidth="1"/>
    <col min="2829" max="2829" width="3.28515625" style="25" customWidth="1"/>
    <col min="2830" max="2834" width="3" style="25" customWidth="1"/>
    <col min="2835" max="2835" width="6.5703125" style="25" customWidth="1"/>
    <col min="2836" max="2841" width="3" style="25" customWidth="1"/>
    <col min="2842" max="2842" width="6.5703125" style="25" customWidth="1"/>
    <col min="2843" max="2848" width="3" style="25" customWidth="1"/>
    <col min="2849" max="2849" width="6.5703125" style="25" customWidth="1"/>
    <col min="2850" max="2850" width="7.28515625" style="25" customWidth="1"/>
    <col min="2851" max="2851" width="6.85546875" style="25" customWidth="1"/>
    <col min="2852" max="3072" width="9.140625" style="25"/>
    <col min="3073" max="3073" width="4.28515625" style="25" customWidth="1"/>
    <col min="3074" max="3074" width="4.7109375" style="25" customWidth="1"/>
    <col min="3075" max="3075" width="21" style="25" bestFit="1" customWidth="1"/>
    <col min="3076" max="3076" width="14" style="25" customWidth="1"/>
    <col min="3077" max="3077" width="6" style="25" customWidth="1"/>
    <col min="3078" max="3083" width="3" style="25" customWidth="1"/>
    <col min="3084" max="3084" width="6.5703125" style="25" customWidth="1"/>
    <col min="3085" max="3085" width="3.28515625" style="25" customWidth="1"/>
    <col min="3086" max="3090" width="3" style="25" customWidth="1"/>
    <col min="3091" max="3091" width="6.5703125" style="25" customWidth="1"/>
    <col min="3092" max="3097" width="3" style="25" customWidth="1"/>
    <col min="3098" max="3098" width="6.5703125" style="25" customWidth="1"/>
    <col min="3099" max="3104" width="3" style="25" customWidth="1"/>
    <col min="3105" max="3105" width="6.5703125" style="25" customWidth="1"/>
    <col min="3106" max="3106" width="7.28515625" style="25" customWidth="1"/>
    <col min="3107" max="3107" width="6.85546875" style="25" customWidth="1"/>
    <col min="3108" max="3328" width="9.140625" style="25"/>
    <col min="3329" max="3329" width="4.28515625" style="25" customWidth="1"/>
    <col min="3330" max="3330" width="4.7109375" style="25" customWidth="1"/>
    <col min="3331" max="3331" width="21" style="25" bestFit="1" customWidth="1"/>
    <col min="3332" max="3332" width="14" style="25" customWidth="1"/>
    <col min="3333" max="3333" width="6" style="25" customWidth="1"/>
    <col min="3334" max="3339" width="3" style="25" customWidth="1"/>
    <col min="3340" max="3340" width="6.5703125" style="25" customWidth="1"/>
    <col min="3341" max="3341" width="3.28515625" style="25" customWidth="1"/>
    <col min="3342" max="3346" width="3" style="25" customWidth="1"/>
    <col min="3347" max="3347" width="6.5703125" style="25" customWidth="1"/>
    <col min="3348" max="3353" width="3" style="25" customWidth="1"/>
    <col min="3354" max="3354" width="6.5703125" style="25" customWidth="1"/>
    <col min="3355" max="3360" width="3" style="25" customWidth="1"/>
    <col min="3361" max="3361" width="6.5703125" style="25" customWidth="1"/>
    <col min="3362" max="3362" width="7.28515625" style="25" customWidth="1"/>
    <col min="3363" max="3363" width="6.85546875" style="25" customWidth="1"/>
    <col min="3364" max="3584" width="9.140625" style="25"/>
    <col min="3585" max="3585" width="4.28515625" style="25" customWidth="1"/>
    <col min="3586" max="3586" width="4.7109375" style="25" customWidth="1"/>
    <col min="3587" max="3587" width="21" style="25" bestFit="1" customWidth="1"/>
    <col min="3588" max="3588" width="14" style="25" customWidth="1"/>
    <col min="3589" max="3589" width="6" style="25" customWidth="1"/>
    <col min="3590" max="3595" width="3" style="25" customWidth="1"/>
    <col min="3596" max="3596" width="6.5703125" style="25" customWidth="1"/>
    <col min="3597" max="3597" width="3.28515625" style="25" customWidth="1"/>
    <col min="3598" max="3602" width="3" style="25" customWidth="1"/>
    <col min="3603" max="3603" width="6.5703125" style="25" customWidth="1"/>
    <col min="3604" max="3609" width="3" style="25" customWidth="1"/>
    <col min="3610" max="3610" width="6.5703125" style="25" customWidth="1"/>
    <col min="3611" max="3616" width="3" style="25" customWidth="1"/>
    <col min="3617" max="3617" width="6.5703125" style="25" customWidth="1"/>
    <col min="3618" max="3618" width="7.28515625" style="25" customWidth="1"/>
    <col min="3619" max="3619" width="6.85546875" style="25" customWidth="1"/>
    <col min="3620" max="3840" width="9.140625" style="25"/>
    <col min="3841" max="3841" width="4.28515625" style="25" customWidth="1"/>
    <col min="3842" max="3842" width="4.7109375" style="25" customWidth="1"/>
    <col min="3843" max="3843" width="21" style="25" bestFit="1" customWidth="1"/>
    <col min="3844" max="3844" width="14" style="25" customWidth="1"/>
    <col min="3845" max="3845" width="6" style="25" customWidth="1"/>
    <col min="3846" max="3851" width="3" style="25" customWidth="1"/>
    <col min="3852" max="3852" width="6.5703125" style="25" customWidth="1"/>
    <col min="3853" max="3853" width="3.28515625" style="25" customWidth="1"/>
    <col min="3854" max="3858" width="3" style="25" customWidth="1"/>
    <col min="3859" max="3859" width="6.5703125" style="25" customWidth="1"/>
    <col min="3860" max="3865" width="3" style="25" customWidth="1"/>
    <col min="3866" max="3866" width="6.5703125" style="25" customWidth="1"/>
    <col min="3867" max="3872" width="3" style="25" customWidth="1"/>
    <col min="3873" max="3873" width="6.5703125" style="25" customWidth="1"/>
    <col min="3874" max="3874" width="7.28515625" style="25" customWidth="1"/>
    <col min="3875" max="3875" width="6.85546875" style="25" customWidth="1"/>
    <col min="3876" max="4096" width="9.140625" style="25"/>
    <col min="4097" max="4097" width="4.28515625" style="25" customWidth="1"/>
    <col min="4098" max="4098" width="4.7109375" style="25" customWidth="1"/>
    <col min="4099" max="4099" width="21" style="25" bestFit="1" customWidth="1"/>
    <col min="4100" max="4100" width="14" style="25" customWidth="1"/>
    <col min="4101" max="4101" width="6" style="25" customWidth="1"/>
    <col min="4102" max="4107" width="3" style="25" customWidth="1"/>
    <col min="4108" max="4108" width="6.5703125" style="25" customWidth="1"/>
    <col min="4109" max="4109" width="3.28515625" style="25" customWidth="1"/>
    <col min="4110" max="4114" width="3" style="25" customWidth="1"/>
    <col min="4115" max="4115" width="6.5703125" style="25" customWidth="1"/>
    <col min="4116" max="4121" width="3" style="25" customWidth="1"/>
    <col min="4122" max="4122" width="6.5703125" style="25" customWidth="1"/>
    <col min="4123" max="4128" width="3" style="25" customWidth="1"/>
    <col min="4129" max="4129" width="6.5703125" style="25" customWidth="1"/>
    <col min="4130" max="4130" width="7.28515625" style="25" customWidth="1"/>
    <col min="4131" max="4131" width="6.85546875" style="25" customWidth="1"/>
    <col min="4132" max="4352" width="9.140625" style="25"/>
    <col min="4353" max="4353" width="4.28515625" style="25" customWidth="1"/>
    <col min="4354" max="4354" width="4.7109375" style="25" customWidth="1"/>
    <col min="4355" max="4355" width="21" style="25" bestFit="1" customWidth="1"/>
    <col min="4356" max="4356" width="14" style="25" customWidth="1"/>
    <col min="4357" max="4357" width="6" style="25" customWidth="1"/>
    <col min="4358" max="4363" width="3" style="25" customWidth="1"/>
    <col min="4364" max="4364" width="6.5703125" style="25" customWidth="1"/>
    <col min="4365" max="4365" width="3.28515625" style="25" customWidth="1"/>
    <col min="4366" max="4370" width="3" style="25" customWidth="1"/>
    <col min="4371" max="4371" width="6.5703125" style="25" customWidth="1"/>
    <col min="4372" max="4377" width="3" style="25" customWidth="1"/>
    <col min="4378" max="4378" width="6.5703125" style="25" customWidth="1"/>
    <col min="4379" max="4384" width="3" style="25" customWidth="1"/>
    <col min="4385" max="4385" width="6.5703125" style="25" customWidth="1"/>
    <col min="4386" max="4386" width="7.28515625" style="25" customWidth="1"/>
    <col min="4387" max="4387" width="6.85546875" style="25" customWidth="1"/>
    <col min="4388" max="4608" width="9.140625" style="25"/>
    <col min="4609" max="4609" width="4.28515625" style="25" customWidth="1"/>
    <col min="4610" max="4610" width="4.7109375" style="25" customWidth="1"/>
    <col min="4611" max="4611" width="21" style="25" bestFit="1" customWidth="1"/>
    <col min="4612" max="4612" width="14" style="25" customWidth="1"/>
    <col min="4613" max="4613" width="6" style="25" customWidth="1"/>
    <col min="4614" max="4619" width="3" style="25" customWidth="1"/>
    <col min="4620" max="4620" width="6.5703125" style="25" customWidth="1"/>
    <col min="4621" max="4621" width="3.28515625" style="25" customWidth="1"/>
    <col min="4622" max="4626" width="3" style="25" customWidth="1"/>
    <col min="4627" max="4627" width="6.5703125" style="25" customWidth="1"/>
    <col min="4628" max="4633" width="3" style="25" customWidth="1"/>
    <col min="4634" max="4634" width="6.5703125" style="25" customWidth="1"/>
    <col min="4635" max="4640" width="3" style="25" customWidth="1"/>
    <col min="4641" max="4641" width="6.5703125" style="25" customWidth="1"/>
    <col min="4642" max="4642" width="7.28515625" style="25" customWidth="1"/>
    <col min="4643" max="4643" width="6.85546875" style="25" customWidth="1"/>
    <col min="4644" max="4864" width="9.140625" style="25"/>
    <col min="4865" max="4865" width="4.28515625" style="25" customWidth="1"/>
    <col min="4866" max="4866" width="4.7109375" style="25" customWidth="1"/>
    <col min="4867" max="4867" width="21" style="25" bestFit="1" customWidth="1"/>
    <col min="4868" max="4868" width="14" style="25" customWidth="1"/>
    <col min="4869" max="4869" width="6" style="25" customWidth="1"/>
    <col min="4870" max="4875" width="3" style="25" customWidth="1"/>
    <col min="4876" max="4876" width="6.5703125" style="25" customWidth="1"/>
    <col min="4877" max="4877" width="3.28515625" style="25" customWidth="1"/>
    <col min="4878" max="4882" width="3" style="25" customWidth="1"/>
    <col min="4883" max="4883" width="6.5703125" style="25" customWidth="1"/>
    <col min="4884" max="4889" width="3" style="25" customWidth="1"/>
    <col min="4890" max="4890" width="6.5703125" style="25" customWidth="1"/>
    <col min="4891" max="4896" width="3" style="25" customWidth="1"/>
    <col min="4897" max="4897" width="6.5703125" style="25" customWidth="1"/>
    <col min="4898" max="4898" width="7.28515625" style="25" customWidth="1"/>
    <col min="4899" max="4899" width="6.85546875" style="25" customWidth="1"/>
    <col min="4900" max="5120" width="9.140625" style="25"/>
    <col min="5121" max="5121" width="4.28515625" style="25" customWidth="1"/>
    <col min="5122" max="5122" width="4.7109375" style="25" customWidth="1"/>
    <col min="5123" max="5123" width="21" style="25" bestFit="1" customWidth="1"/>
    <col min="5124" max="5124" width="14" style="25" customWidth="1"/>
    <col min="5125" max="5125" width="6" style="25" customWidth="1"/>
    <col min="5126" max="5131" width="3" style="25" customWidth="1"/>
    <col min="5132" max="5132" width="6.5703125" style="25" customWidth="1"/>
    <col min="5133" max="5133" width="3.28515625" style="25" customWidth="1"/>
    <col min="5134" max="5138" width="3" style="25" customWidth="1"/>
    <col min="5139" max="5139" width="6.5703125" style="25" customWidth="1"/>
    <col min="5140" max="5145" width="3" style="25" customWidth="1"/>
    <col min="5146" max="5146" width="6.5703125" style="25" customWidth="1"/>
    <col min="5147" max="5152" width="3" style="25" customWidth="1"/>
    <col min="5153" max="5153" width="6.5703125" style="25" customWidth="1"/>
    <col min="5154" max="5154" width="7.28515625" style="25" customWidth="1"/>
    <col min="5155" max="5155" width="6.85546875" style="25" customWidth="1"/>
    <col min="5156" max="5376" width="9.140625" style="25"/>
    <col min="5377" max="5377" width="4.28515625" style="25" customWidth="1"/>
    <col min="5378" max="5378" width="4.7109375" style="25" customWidth="1"/>
    <col min="5379" max="5379" width="21" style="25" bestFit="1" customWidth="1"/>
    <col min="5380" max="5380" width="14" style="25" customWidth="1"/>
    <col min="5381" max="5381" width="6" style="25" customWidth="1"/>
    <col min="5382" max="5387" width="3" style="25" customWidth="1"/>
    <col min="5388" max="5388" width="6.5703125" style="25" customWidth="1"/>
    <col min="5389" max="5389" width="3.28515625" style="25" customWidth="1"/>
    <col min="5390" max="5394" width="3" style="25" customWidth="1"/>
    <col min="5395" max="5395" width="6.5703125" style="25" customWidth="1"/>
    <col min="5396" max="5401" width="3" style="25" customWidth="1"/>
    <col min="5402" max="5402" width="6.5703125" style="25" customWidth="1"/>
    <col min="5403" max="5408" width="3" style="25" customWidth="1"/>
    <col min="5409" max="5409" width="6.5703125" style="25" customWidth="1"/>
    <col min="5410" max="5410" width="7.28515625" style="25" customWidth="1"/>
    <col min="5411" max="5411" width="6.85546875" style="25" customWidth="1"/>
    <col min="5412" max="5632" width="9.140625" style="25"/>
    <col min="5633" max="5633" width="4.28515625" style="25" customWidth="1"/>
    <col min="5634" max="5634" width="4.7109375" style="25" customWidth="1"/>
    <col min="5635" max="5635" width="21" style="25" bestFit="1" customWidth="1"/>
    <col min="5636" max="5636" width="14" style="25" customWidth="1"/>
    <col min="5637" max="5637" width="6" style="25" customWidth="1"/>
    <col min="5638" max="5643" width="3" style="25" customWidth="1"/>
    <col min="5644" max="5644" width="6.5703125" style="25" customWidth="1"/>
    <col min="5645" max="5645" width="3.28515625" style="25" customWidth="1"/>
    <col min="5646" max="5650" width="3" style="25" customWidth="1"/>
    <col min="5651" max="5651" width="6.5703125" style="25" customWidth="1"/>
    <col min="5652" max="5657" width="3" style="25" customWidth="1"/>
    <col min="5658" max="5658" width="6.5703125" style="25" customWidth="1"/>
    <col min="5659" max="5664" width="3" style="25" customWidth="1"/>
    <col min="5665" max="5665" width="6.5703125" style="25" customWidth="1"/>
    <col min="5666" max="5666" width="7.28515625" style="25" customWidth="1"/>
    <col min="5667" max="5667" width="6.85546875" style="25" customWidth="1"/>
    <col min="5668" max="5888" width="9.140625" style="25"/>
    <col min="5889" max="5889" width="4.28515625" style="25" customWidth="1"/>
    <col min="5890" max="5890" width="4.7109375" style="25" customWidth="1"/>
    <col min="5891" max="5891" width="21" style="25" bestFit="1" customWidth="1"/>
    <col min="5892" max="5892" width="14" style="25" customWidth="1"/>
    <col min="5893" max="5893" width="6" style="25" customWidth="1"/>
    <col min="5894" max="5899" width="3" style="25" customWidth="1"/>
    <col min="5900" max="5900" width="6.5703125" style="25" customWidth="1"/>
    <col min="5901" max="5901" width="3.28515625" style="25" customWidth="1"/>
    <col min="5902" max="5906" width="3" style="25" customWidth="1"/>
    <col min="5907" max="5907" width="6.5703125" style="25" customWidth="1"/>
    <col min="5908" max="5913" width="3" style="25" customWidth="1"/>
    <col min="5914" max="5914" width="6.5703125" style="25" customWidth="1"/>
    <col min="5915" max="5920" width="3" style="25" customWidth="1"/>
    <col min="5921" max="5921" width="6.5703125" style="25" customWidth="1"/>
    <col min="5922" max="5922" width="7.28515625" style="25" customWidth="1"/>
    <col min="5923" max="5923" width="6.85546875" style="25" customWidth="1"/>
    <col min="5924" max="6144" width="9.140625" style="25"/>
    <col min="6145" max="6145" width="4.28515625" style="25" customWidth="1"/>
    <col min="6146" max="6146" width="4.7109375" style="25" customWidth="1"/>
    <col min="6147" max="6147" width="21" style="25" bestFit="1" customWidth="1"/>
    <col min="6148" max="6148" width="14" style="25" customWidth="1"/>
    <col min="6149" max="6149" width="6" style="25" customWidth="1"/>
    <col min="6150" max="6155" width="3" style="25" customWidth="1"/>
    <col min="6156" max="6156" width="6.5703125" style="25" customWidth="1"/>
    <col min="6157" max="6157" width="3.28515625" style="25" customWidth="1"/>
    <col min="6158" max="6162" width="3" style="25" customWidth="1"/>
    <col min="6163" max="6163" width="6.5703125" style="25" customWidth="1"/>
    <col min="6164" max="6169" width="3" style="25" customWidth="1"/>
    <col min="6170" max="6170" width="6.5703125" style="25" customWidth="1"/>
    <col min="6171" max="6176" width="3" style="25" customWidth="1"/>
    <col min="6177" max="6177" width="6.5703125" style="25" customWidth="1"/>
    <col min="6178" max="6178" width="7.28515625" style="25" customWidth="1"/>
    <col min="6179" max="6179" width="6.85546875" style="25" customWidth="1"/>
    <col min="6180" max="6400" width="9.140625" style="25"/>
    <col min="6401" max="6401" width="4.28515625" style="25" customWidth="1"/>
    <col min="6402" max="6402" width="4.7109375" style="25" customWidth="1"/>
    <col min="6403" max="6403" width="21" style="25" bestFit="1" customWidth="1"/>
    <col min="6404" max="6404" width="14" style="25" customWidth="1"/>
    <col min="6405" max="6405" width="6" style="25" customWidth="1"/>
    <col min="6406" max="6411" width="3" style="25" customWidth="1"/>
    <col min="6412" max="6412" width="6.5703125" style="25" customWidth="1"/>
    <col min="6413" max="6413" width="3.28515625" style="25" customWidth="1"/>
    <col min="6414" max="6418" width="3" style="25" customWidth="1"/>
    <col min="6419" max="6419" width="6.5703125" style="25" customWidth="1"/>
    <col min="6420" max="6425" width="3" style="25" customWidth="1"/>
    <col min="6426" max="6426" width="6.5703125" style="25" customWidth="1"/>
    <col min="6427" max="6432" width="3" style="25" customWidth="1"/>
    <col min="6433" max="6433" width="6.5703125" style="25" customWidth="1"/>
    <col min="6434" max="6434" width="7.28515625" style="25" customWidth="1"/>
    <col min="6435" max="6435" width="6.85546875" style="25" customWidth="1"/>
    <col min="6436" max="6656" width="9.140625" style="25"/>
    <col min="6657" max="6657" width="4.28515625" style="25" customWidth="1"/>
    <col min="6658" max="6658" width="4.7109375" style="25" customWidth="1"/>
    <col min="6659" max="6659" width="21" style="25" bestFit="1" customWidth="1"/>
    <col min="6660" max="6660" width="14" style="25" customWidth="1"/>
    <col min="6661" max="6661" width="6" style="25" customWidth="1"/>
    <col min="6662" max="6667" width="3" style="25" customWidth="1"/>
    <col min="6668" max="6668" width="6.5703125" style="25" customWidth="1"/>
    <col min="6669" max="6669" width="3.28515625" style="25" customWidth="1"/>
    <col min="6670" max="6674" width="3" style="25" customWidth="1"/>
    <col min="6675" max="6675" width="6.5703125" style="25" customWidth="1"/>
    <col min="6676" max="6681" width="3" style="25" customWidth="1"/>
    <col min="6682" max="6682" width="6.5703125" style="25" customWidth="1"/>
    <col min="6683" max="6688" width="3" style="25" customWidth="1"/>
    <col min="6689" max="6689" width="6.5703125" style="25" customWidth="1"/>
    <col min="6690" max="6690" width="7.28515625" style="25" customWidth="1"/>
    <col min="6691" max="6691" width="6.85546875" style="25" customWidth="1"/>
    <col min="6692" max="6912" width="9.140625" style="25"/>
    <col min="6913" max="6913" width="4.28515625" style="25" customWidth="1"/>
    <col min="6914" max="6914" width="4.7109375" style="25" customWidth="1"/>
    <col min="6915" max="6915" width="21" style="25" bestFit="1" customWidth="1"/>
    <col min="6916" max="6916" width="14" style="25" customWidth="1"/>
    <col min="6917" max="6917" width="6" style="25" customWidth="1"/>
    <col min="6918" max="6923" width="3" style="25" customWidth="1"/>
    <col min="6924" max="6924" width="6.5703125" style="25" customWidth="1"/>
    <col min="6925" max="6925" width="3.28515625" style="25" customWidth="1"/>
    <col min="6926" max="6930" width="3" style="25" customWidth="1"/>
    <col min="6931" max="6931" width="6.5703125" style="25" customWidth="1"/>
    <col min="6932" max="6937" width="3" style="25" customWidth="1"/>
    <col min="6938" max="6938" width="6.5703125" style="25" customWidth="1"/>
    <col min="6939" max="6944" width="3" style="25" customWidth="1"/>
    <col min="6945" max="6945" width="6.5703125" style="25" customWidth="1"/>
    <col min="6946" max="6946" width="7.28515625" style="25" customWidth="1"/>
    <col min="6947" max="6947" width="6.85546875" style="25" customWidth="1"/>
    <col min="6948" max="7168" width="9.140625" style="25"/>
    <col min="7169" max="7169" width="4.28515625" style="25" customWidth="1"/>
    <col min="7170" max="7170" width="4.7109375" style="25" customWidth="1"/>
    <col min="7171" max="7171" width="21" style="25" bestFit="1" customWidth="1"/>
    <col min="7172" max="7172" width="14" style="25" customWidth="1"/>
    <col min="7173" max="7173" width="6" style="25" customWidth="1"/>
    <col min="7174" max="7179" width="3" style="25" customWidth="1"/>
    <col min="7180" max="7180" width="6.5703125" style="25" customWidth="1"/>
    <col min="7181" max="7181" width="3.28515625" style="25" customWidth="1"/>
    <col min="7182" max="7186" width="3" style="25" customWidth="1"/>
    <col min="7187" max="7187" width="6.5703125" style="25" customWidth="1"/>
    <col min="7188" max="7193" width="3" style="25" customWidth="1"/>
    <col min="7194" max="7194" width="6.5703125" style="25" customWidth="1"/>
    <col min="7195" max="7200" width="3" style="25" customWidth="1"/>
    <col min="7201" max="7201" width="6.5703125" style="25" customWidth="1"/>
    <col min="7202" max="7202" width="7.28515625" style="25" customWidth="1"/>
    <col min="7203" max="7203" width="6.85546875" style="25" customWidth="1"/>
    <col min="7204" max="7424" width="9.140625" style="25"/>
    <col min="7425" max="7425" width="4.28515625" style="25" customWidth="1"/>
    <col min="7426" max="7426" width="4.7109375" style="25" customWidth="1"/>
    <col min="7427" max="7427" width="21" style="25" bestFit="1" customWidth="1"/>
    <col min="7428" max="7428" width="14" style="25" customWidth="1"/>
    <col min="7429" max="7429" width="6" style="25" customWidth="1"/>
    <col min="7430" max="7435" width="3" style="25" customWidth="1"/>
    <col min="7436" max="7436" width="6.5703125" style="25" customWidth="1"/>
    <col min="7437" max="7437" width="3.28515625" style="25" customWidth="1"/>
    <col min="7438" max="7442" width="3" style="25" customWidth="1"/>
    <col min="7443" max="7443" width="6.5703125" style="25" customWidth="1"/>
    <col min="7444" max="7449" width="3" style="25" customWidth="1"/>
    <col min="7450" max="7450" width="6.5703125" style="25" customWidth="1"/>
    <col min="7451" max="7456" width="3" style="25" customWidth="1"/>
    <col min="7457" max="7457" width="6.5703125" style="25" customWidth="1"/>
    <col min="7458" max="7458" width="7.28515625" style="25" customWidth="1"/>
    <col min="7459" max="7459" width="6.85546875" style="25" customWidth="1"/>
    <col min="7460" max="7680" width="9.140625" style="25"/>
    <col min="7681" max="7681" width="4.28515625" style="25" customWidth="1"/>
    <col min="7682" max="7682" width="4.7109375" style="25" customWidth="1"/>
    <col min="7683" max="7683" width="21" style="25" bestFit="1" customWidth="1"/>
    <col min="7684" max="7684" width="14" style="25" customWidth="1"/>
    <col min="7685" max="7685" width="6" style="25" customWidth="1"/>
    <col min="7686" max="7691" width="3" style="25" customWidth="1"/>
    <col min="7692" max="7692" width="6.5703125" style="25" customWidth="1"/>
    <col min="7693" max="7693" width="3.28515625" style="25" customWidth="1"/>
    <col min="7694" max="7698" width="3" style="25" customWidth="1"/>
    <col min="7699" max="7699" width="6.5703125" style="25" customWidth="1"/>
    <col min="7700" max="7705" width="3" style="25" customWidth="1"/>
    <col min="7706" max="7706" width="6.5703125" style="25" customWidth="1"/>
    <col min="7707" max="7712" width="3" style="25" customWidth="1"/>
    <col min="7713" max="7713" width="6.5703125" style="25" customWidth="1"/>
    <col min="7714" max="7714" width="7.28515625" style="25" customWidth="1"/>
    <col min="7715" max="7715" width="6.85546875" style="25" customWidth="1"/>
    <col min="7716" max="7936" width="9.140625" style="25"/>
    <col min="7937" max="7937" width="4.28515625" style="25" customWidth="1"/>
    <col min="7938" max="7938" width="4.7109375" style="25" customWidth="1"/>
    <col min="7939" max="7939" width="21" style="25" bestFit="1" customWidth="1"/>
    <col min="7940" max="7940" width="14" style="25" customWidth="1"/>
    <col min="7941" max="7941" width="6" style="25" customWidth="1"/>
    <col min="7942" max="7947" width="3" style="25" customWidth="1"/>
    <col min="7948" max="7948" width="6.5703125" style="25" customWidth="1"/>
    <col min="7949" max="7949" width="3.28515625" style="25" customWidth="1"/>
    <col min="7950" max="7954" width="3" style="25" customWidth="1"/>
    <col min="7955" max="7955" width="6.5703125" style="25" customWidth="1"/>
    <col min="7956" max="7961" width="3" style="25" customWidth="1"/>
    <col min="7962" max="7962" width="6.5703125" style="25" customWidth="1"/>
    <col min="7963" max="7968" width="3" style="25" customWidth="1"/>
    <col min="7969" max="7969" width="6.5703125" style="25" customWidth="1"/>
    <col min="7970" max="7970" width="7.28515625" style="25" customWidth="1"/>
    <col min="7971" max="7971" width="6.85546875" style="25" customWidth="1"/>
    <col min="7972" max="8192" width="9.140625" style="25"/>
    <col min="8193" max="8193" width="4.28515625" style="25" customWidth="1"/>
    <col min="8194" max="8194" width="4.7109375" style="25" customWidth="1"/>
    <col min="8195" max="8195" width="21" style="25" bestFit="1" customWidth="1"/>
    <col min="8196" max="8196" width="14" style="25" customWidth="1"/>
    <col min="8197" max="8197" width="6" style="25" customWidth="1"/>
    <col min="8198" max="8203" width="3" style="25" customWidth="1"/>
    <col min="8204" max="8204" width="6.5703125" style="25" customWidth="1"/>
    <col min="8205" max="8205" width="3.28515625" style="25" customWidth="1"/>
    <col min="8206" max="8210" width="3" style="25" customWidth="1"/>
    <col min="8211" max="8211" width="6.5703125" style="25" customWidth="1"/>
    <col min="8212" max="8217" width="3" style="25" customWidth="1"/>
    <col min="8218" max="8218" width="6.5703125" style="25" customWidth="1"/>
    <col min="8219" max="8224" width="3" style="25" customWidth="1"/>
    <col min="8225" max="8225" width="6.5703125" style="25" customWidth="1"/>
    <col min="8226" max="8226" width="7.28515625" style="25" customWidth="1"/>
    <col min="8227" max="8227" width="6.85546875" style="25" customWidth="1"/>
    <col min="8228" max="8448" width="9.140625" style="25"/>
    <col min="8449" max="8449" width="4.28515625" style="25" customWidth="1"/>
    <col min="8450" max="8450" width="4.7109375" style="25" customWidth="1"/>
    <col min="8451" max="8451" width="21" style="25" bestFit="1" customWidth="1"/>
    <col min="8452" max="8452" width="14" style="25" customWidth="1"/>
    <col min="8453" max="8453" width="6" style="25" customWidth="1"/>
    <col min="8454" max="8459" width="3" style="25" customWidth="1"/>
    <col min="8460" max="8460" width="6.5703125" style="25" customWidth="1"/>
    <col min="8461" max="8461" width="3.28515625" style="25" customWidth="1"/>
    <col min="8462" max="8466" width="3" style="25" customWidth="1"/>
    <col min="8467" max="8467" width="6.5703125" style="25" customWidth="1"/>
    <col min="8468" max="8473" width="3" style="25" customWidth="1"/>
    <col min="8474" max="8474" width="6.5703125" style="25" customWidth="1"/>
    <col min="8475" max="8480" width="3" style="25" customWidth="1"/>
    <col min="8481" max="8481" width="6.5703125" style="25" customWidth="1"/>
    <col min="8482" max="8482" width="7.28515625" style="25" customWidth="1"/>
    <col min="8483" max="8483" width="6.85546875" style="25" customWidth="1"/>
    <col min="8484" max="8704" width="9.140625" style="25"/>
    <col min="8705" max="8705" width="4.28515625" style="25" customWidth="1"/>
    <col min="8706" max="8706" width="4.7109375" style="25" customWidth="1"/>
    <col min="8707" max="8707" width="21" style="25" bestFit="1" customWidth="1"/>
    <col min="8708" max="8708" width="14" style="25" customWidth="1"/>
    <col min="8709" max="8709" width="6" style="25" customWidth="1"/>
    <col min="8710" max="8715" width="3" style="25" customWidth="1"/>
    <col min="8716" max="8716" width="6.5703125" style="25" customWidth="1"/>
    <col min="8717" max="8717" width="3.28515625" style="25" customWidth="1"/>
    <col min="8718" max="8722" width="3" style="25" customWidth="1"/>
    <col min="8723" max="8723" width="6.5703125" style="25" customWidth="1"/>
    <col min="8724" max="8729" width="3" style="25" customWidth="1"/>
    <col min="8730" max="8730" width="6.5703125" style="25" customWidth="1"/>
    <col min="8731" max="8736" width="3" style="25" customWidth="1"/>
    <col min="8737" max="8737" width="6.5703125" style="25" customWidth="1"/>
    <col min="8738" max="8738" width="7.28515625" style="25" customWidth="1"/>
    <col min="8739" max="8739" width="6.85546875" style="25" customWidth="1"/>
    <col min="8740" max="8960" width="9.140625" style="25"/>
    <col min="8961" max="8961" width="4.28515625" style="25" customWidth="1"/>
    <col min="8962" max="8962" width="4.7109375" style="25" customWidth="1"/>
    <col min="8963" max="8963" width="21" style="25" bestFit="1" customWidth="1"/>
    <col min="8964" max="8964" width="14" style="25" customWidth="1"/>
    <col min="8965" max="8965" width="6" style="25" customWidth="1"/>
    <col min="8966" max="8971" width="3" style="25" customWidth="1"/>
    <col min="8972" max="8972" width="6.5703125" style="25" customWidth="1"/>
    <col min="8973" max="8973" width="3.28515625" style="25" customWidth="1"/>
    <col min="8974" max="8978" width="3" style="25" customWidth="1"/>
    <col min="8979" max="8979" width="6.5703125" style="25" customWidth="1"/>
    <col min="8980" max="8985" width="3" style="25" customWidth="1"/>
    <col min="8986" max="8986" width="6.5703125" style="25" customWidth="1"/>
    <col min="8987" max="8992" width="3" style="25" customWidth="1"/>
    <col min="8993" max="8993" width="6.5703125" style="25" customWidth="1"/>
    <col min="8994" max="8994" width="7.28515625" style="25" customWidth="1"/>
    <col min="8995" max="8995" width="6.85546875" style="25" customWidth="1"/>
    <col min="8996" max="9216" width="9.140625" style="25"/>
    <col min="9217" max="9217" width="4.28515625" style="25" customWidth="1"/>
    <col min="9218" max="9218" width="4.7109375" style="25" customWidth="1"/>
    <col min="9219" max="9219" width="21" style="25" bestFit="1" customWidth="1"/>
    <col min="9220" max="9220" width="14" style="25" customWidth="1"/>
    <col min="9221" max="9221" width="6" style="25" customWidth="1"/>
    <col min="9222" max="9227" width="3" style="25" customWidth="1"/>
    <col min="9228" max="9228" width="6.5703125" style="25" customWidth="1"/>
    <col min="9229" max="9229" width="3.28515625" style="25" customWidth="1"/>
    <col min="9230" max="9234" width="3" style="25" customWidth="1"/>
    <col min="9235" max="9235" width="6.5703125" style="25" customWidth="1"/>
    <col min="9236" max="9241" width="3" style="25" customWidth="1"/>
    <col min="9242" max="9242" width="6.5703125" style="25" customWidth="1"/>
    <col min="9243" max="9248" width="3" style="25" customWidth="1"/>
    <col min="9249" max="9249" width="6.5703125" style="25" customWidth="1"/>
    <col min="9250" max="9250" width="7.28515625" style="25" customWidth="1"/>
    <col min="9251" max="9251" width="6.85546875" style="25" customWidth="1"/>
    <col min="9252" max="9472" width="9.140625" style="25"/>
    <col min="9473" max="9473" width="4.28515625" style="25" customWidth="1"/>
    <col min="9474" max="9474" width="4.7109375" style="25" customWidth="1"/>
    <col min="9475" max="9475" width="21" style="25" bestFit="1" customWidth="1"/>
    <col min="9476" max="9476" width="14" style="25" customWidth="1"/>
    <col min="9477" max="9477" width="6" style="25" customWidth="1"/>
    <col min="9478" max="9483" width="3" style="25" customWidth="1"/>
    <col min="9484" max="9484" width="6.5703125" style="25" customWidth="1"/>
    <col min="9485" max="9485" width="3.28515625" style="25" customWidth="1"/>
    <col min="9486" max="9490" width="3" style="25" customWidth="1"/>
    <col min="9491" max="9491" width="6.5703125" style="25" customWidth="1"/>
    <col min="9492" max="9497" width="3" style="25" customWidth="1"/>
    <col min="9498" max="9498" width="6.5703125" style="25" customWidth="1"/>
    <col min="9499" max="9504" width="3" style="25" customWidth="1"/>
    <col min="9505" max="9505" width="6.5703125" style="25" customWidth="1"/>
    <col min="9506" max="9506" width="7.28515625" style="25" customWidth="1"/>
    <col min="9507" max="9507" width="6.85546875" style="25" customWidth="1"/>
    <col min="9508" max="9728" width="9.140625" style="25"/>
    <col min="9729" max="9729" width="4.28515625" style="25" customWidth="1"/>
    <col min="9730" max="9730" width="4.7109375" style="25" customWidth="1"/>
    <col min="9731" max="9731" width="21" style="25" bestFit="1" customWidth="1"/>
    <col min="9732" max="9732" width="14" style="25" customWidth="1"/>
    <col min="9733" max="9733" width="6" style="25" customWidth="1"/>
    <col min="9734" max="9739" width="3" style="25" customWidth="1"/>
    <col min="9740" max="9740" width="6.5703125" style="25" customWidth="1"/>
    <col min="9741" max="9741" width="3.28515625" style="25" customWidth="1"/>
    <col min="9742" max="9746" width="3" style="25" customWidth="1"/>
    <col min="9747" max="9747" width="6.5703125" style="25" customWidth="1"/>
    <col min="9748" max="9753" width="3" style="25" customWidth="1"/>
    <col min="9754" max="9754" width="6.5703125" style="25" customWidth="1"/>
    <col min="9755" max="9760" width="3" style="25" customWidth="1"/>
    <col min="9761" max="9761" width="6.5703125" style="25" customWidth="1"/>
    <col min="9762" max="9762" width="7.28515625" style="25" customWidth="1"/>
    <col min="9763" max="9763" width="6.85546875" style="25" customWidth="1"/>
    <col min="9764" max="9984" width="9.140625" style="25"/>
    <col min="9985" max="9985" width="4.28515625" style="25" customWidth="1"/>
    <col min="9986" max="9986" width="4.7109375" style="25" customWidth="1"/>
    <col min="9987" max="9987" width="21" style="25" bestFit="1" customWidth="1"/>
    <col min="9988" max="9988" width="14" style="25" customWidth="1"/>
    <col min="9989" max="9989" width="6" style="25" customWidth="1"/>
    <col min="9990" max="9995" width="3" style="25" customWidth="1"/>
    <col min="9996" max="9996" width="6.5703125" style="25" customWidth="1"/>
    <col min="9997" max="9997" width="3.28515625" style="25" customWidth="1"/>
    <col min="9998" max="10002" width="3" style="25" customWidth="1"/>
    <col min="10003" max="10003" width="6.5703125" style="25" customWidth="1"/>
    <col min="10004" max="10009" width="3" style="25" customWidth="1"/>
    <col min="10010" max="10010" width="6.5703125" style="25" customWidth="1"/>
    <col min="10011" max="10016" width="3" style="25" customWidth="1"/>
    <col min="10017" max="10017" width="6.5703125" style="25" customWidth="1"/>
    <col min="10018" max="10018" width="7.28515625" style="25" customWidth="1"/>
    <col min="10019" max="10019" width="6.85546875" style="25" customWidth="1"/>
    <col min="10020" max="10240" width="9.140625" style="25"/>
    <col min="10241" max="10241" width="4.28515625" style="25" customWidth="1"/>
    <col min="10242" max="10242" width="4.7109375" style="25" customWidth="1"/>
    <col min="10243" max="10243" width="21" style="25" bestFit="1" customWidth="1"/>
    <col min="10244" max="10244" width="14" style="25" customWidth="1"/>
    <col min="10245" max="10245" width="6" style="25" customWidth="1"/>
    <col min="10246" max="10251" width="3" style="25" customWidth="1"/>
    <col min="10252" max="10252" width="6.5703125" style="25" customWidth="1"/>
    <col min="10253" max="10253" width="3.28515625" style="25" customWidth="1"/>
    <col min="10254" max="10258" width="3" style="25" customWidth="1"/>
    <col min="10259" max="10259" width="6.5703125" style="25" customWidth="1"/>
    <col min="10260" max="10265" width="3" style="25" customWidth="1"/>
    <col min="10266" max="10266" width="6.5703125" style="25" customWidth="1"/>
    <col min="10267" max="10272" width="3" style="25" customWidth="1"/>
    <col min="10273" max="10273" width="6.5703125" style="25" customWidth="1"/>
    <col min="10274" max="10274" width="7.28515625" style="25" customWidth="1"/>
    <col min="10275" max="10275" width="6.85546875" style="25" customWidth="1"/>
    <col min="10276" max="10496" width="9.140625" style="25"/>
    <col min="10497" max="10497" width="4.28515625" style="25" customWidth="1"/>
    <col min="10498" max="10498" width="4.7109375" style="25" customWidth="1"/>
    <col min="10499" max="10499" width="21" style="25" bestFit="1" customWidth="1"/>
    <col min="10500" max="10500" width="14" style="25" customWidth="1"/>
    <col min="10501" max="10501" width="6" style="25" customWidth="1"/>
    <col min="10502" max="10507" width="3" style="25" customWidth="1"/>
    <col min="10508" max="10508" width="6.5703125" style="25" customWidth="1"/>
    <col min="10509" max="10509" width="3.28515625" style="25" customWidth="1"/>
    <col min="10510" max="10514" width="3" style="25" customWidth="1"/>
    <col min="10515" max="10515" width="6.5703125" style="25" customWidth="1"/>
    <col min="10516" max="10521" width="3" style="25" customWidth="1"/>
    <col min="10522" max="10522" width="6.5703125" style="25" customWidth="1"/>
    <col min="10523" max="10528" width="3" style="25" customWidth="1"/>
    <col min="10529" max="10529" width="6.5703125" style="25" customWidth="1"/>
    <col min="10530" max="10530" width="7.28515625" style="25" customWidth="1"/>
    <col min="10531" max="10531" width="6.85546875" style="25" customWidth="1"/>
    <col min="10532" max="10752" width="9.140625" style="25"/>
    <col min="10753" max="10753" width="4.28515625" style="25" customWidth="1"/>
    <col min="10754" max="10754" width="4.7109375" style="25" customWidth="1"/>
    <col min="10755" max="10755" width="21" style="25" bestFit="1" customWidth="1"/>
    <col min="10756" max="10756" width="14" style="25" customWidth="1"/>
    <col min="10757" max="10757" width="6" style="25" customWidth="1"/>
    <col min="10758" max="10763" width="3" style="25" customWidth="1"/>
    <col min="10764" max="10764" width="6.5703125" style="25" customWidth="1"/>
    <col min="10765" max="10765" width="3.28515625" style="25" customWidth="1"/>
    <col min="10766" max="10770" width="3" style="25" customWidth="1"/>
    <col min="10771" max="10771" width="6.5703125" style="25" customWidth="1"/>
    <col min="10772" max="10777" width="3" style="25" customWidth="1"/>
    <col min="10778" max="10778" width="6.5703125" style="25" customWidth="1"/>
    <col min="10779" max="10784" width="3" style="25" customWidth="1"/>
    <col min="10785" max="10785" width="6.5703125" style="25" customWidth="1"/>
    <col min="10786" max="10786" width="7.28515625" style="25" customWidth="1"/>
    <col min="10787" max="10787" width="6.85546875" style="25" customWidth="1"/>
    <col min="10788" max="11008" width="9.140625" style="25"/>
    <col min="11009" max="11009" width="4.28515625" style="25" customWidth="1"/>
    <col min="11010" max="11010" width="4.7109375" style="25" customWidth="1"/>
    <col min="11011" max="11011" width="21" style="25" bestFit="1" customWidth="1"/>
    <col min="11012" max="11012" width="14" style="25" customWidth="1"/>
    <col min="11013" max="11013" width="6" style="25" customWidth="1"/>
    <col min="11014" max="11019" width="3" style="25" customWidth="1"/>
    <col min="11020" max="11020" width="6.5703125" style="25" customWidth="1"/>
    <col min="11021" max="11021" width="3.28515625" style="25" customWidth="1"/>
    <col min="11022" max="11026" width="3" style="25" customWidth="1"/>
    <col min="11027" max="11027" width="6.5703125" style="25" customWidth="1"/>
    <col min="11028" max="11033" width="3" style="25" customWidth="1"/>
    <col min="11034" max="11034" width="6.5703125" style="25" customWidth="1"/>
    <col min="11035" max="11040" width="3" style="25" customWidth="1"/>
    <col min="11041" max="11041" width="6.5703125" style="25" customWidth="1"/>
    <col min="11042" max="11042" width="7.28515625" style="25" customWidth="1"/>
    <col min="11043" max="11043" width="6.85546875" style="25" customWidth="1"/>
    <col min="11044" max="11264" width="9.140625" style="25"/>
    <col min="11265" max="11265" width="4.28515625" style="25" customWidth="1"/>
    <col min="11266" max="11266" width="4.7109375" style="25" customWidth="1"/>
    <col min="11267" max="11267" width="21" style="25" bestFit="1" customWidth="1"/>
    <col min="11268" max="11268" width="14" style="25" customWidth="1"/>
    <col min="11269" max="11269" width="6" style="25" customWidth="1"/>
    <col min="11270" max="11275" width="3" style="25" customWidth="1"/>
    <col min="11276" max="11276" width="6.5703125" style="25" customWidth="1"/>
    <col min="11277" max="11277" width="3.28515625" style="25" customWidth="1"/>
    <col min="11278" max="11282" width="3" style="25" customWidth="1"/>
    <col min="11283" max="11283" width="6.5703125" style="25" customWidth="1"/>
    <col min="11284" max="11289" width="3" style="25" customWidth="1"/>
    <col min="11290" max="11290" width="6.5703125" style="25" customWidth="1"/>
    <col min="11291" max="11296" width="3" style="25" customWidth="1"/>
    <col min="11297" max="11297" width="6.5703125" style="25" customWidth="1"/>
    <col min="11298" max="11298" width="7.28515625" style="25" customWidth="1"/>
    <col min="11299" max="11299" width="6.85546875" style="25" customWidth="1"/>
    <col min="11300" max="11520" width="9.140625" style="25"/>
    <col min="11521" max="11521" width="4.28515625" style="25" customWidth="1"/>
    <col min="11522" max="11522" width="4.7109375" style="25" customWidth="1"/>
    <col min="11523" max="11523" width="21" style="25" bestFit="1" customWidth="1"/>
    <col min="11524" max="11524" width="14" style="25" customWidth="1"/>
    <col min="11525" max="11525" width="6" style="25" customWidth="1"/>
    <col min="11526" max="11531" width="3" style="25" customWidth="1"/>
    <col min="11532" max="11532" width="6.5703125" style="25" customWidth="1"/>
    <col min="11533" max="11533" width="3.28515625" style="25" customWidth="1"/>
    <col min="11534" max="11538" width="3" style="25" customWidth="1"/>
    <col min="11539" max="11539" width="6.5703125" style="25" customWidth="1"/>
    <col min="11540" max="11545" width="3" style="25" customWidth="1"/>
    <col min="11546" max="11546" width="6.5703125" style="25" customWidth="1"/>
    <col min="11547" max="11552" width="3" style="25" customWidth="1"/>
    <col min="11553" max="11553" width="6.5703125" style="25" customWidth="1"/>
    <col min="11554" max="11554" width="7.28515625" style="25" customWidth="1"/>
    <col min="11555" max="11555" width="6.85546875" style="25" customWidth="1"/>
    <col min="11556" max="11776" width="9.140625" style="25"/>
    <col min="11777" max="11777" width="4.28515625" style="25" customWidth="1"/>
    <col min="11778" max="11778" width="4.7109375" style="25" customWidth="1"/>
    <col min="11779" max="11779" width="21" style="25" bestFit="1" customWidth="1"/>
    <col min="11780" max="11780" width="14" style="25" customWidth="1"/>
    <col min="11781" max="11781" width="6" style="25" customWidth="1"/>
    <col min="11782" max="11787" width="3" style="25" customWidth="1"/>
    <col min="11788" max="11788" width="6.5703125" style="25" customWidth="1"/>
    <col min="11789" max="11789" width="3.28515625" style="25" customWidth="1"/>
    <col min="11790" max="11794" width="3" style="25" customWidth="1"/>
    <col min="11795" max="11795" width="6.5703125" style="25" customWidth="1"/>
    <col min="11796" max="11801" width="3" style="25" customWidth="1"/>
    <col min="11802" max="11802" width="6.5703125" style="25" customWidth="1"/>
    <col min="11803" max="11808" width="3" style="25" customWidth="1"/>
    <col min="11809" max="11809" width="6.5703125" style="25" customWidth="1"/>
    <col min="11810" max="11810" width="7.28515625" style="25" customWidth="1"/>
    <col min="11811" max="11811" width="6.85546875" style="25" customWidth="1"/>
    <col min="11812" max="12032" width="9.140625" style="25"/>
    <col min="12033" max="12033" width="4.28515625" style="25" customWidth="1"/>
    <col min="12034" max="12034" width="4.7109375" style="25" customWidth="1"/>
    <col min="12035" max="12035" width="21" style="25" bestFit="1" customWidth="1"/>
    <col min="12036" max="12036" width="14" style="25" customWidth="1"/>
    <col min="12037" max="12037" width="6" style="25" customWidth="1"/>
    <col min="12038" max="12043" width="3" style="25" customWidth="1"/>
    <col min="12044" max="12044" width="6.5703125" style="25" customWidth="1"/>
    <col min="12045" max="12045" width="3.28515625" style="25" customWidth="1"/>
    <col min="12046" max="12050" width="3" style="25" customWidth="1"/>
    <col min="12051" max="12051" width="6.5703125" style="25" customWidth="1"/>
    <col min="12052" max="12057" width="3" style="25" customWidth="1"/>
    <col min="12058" max="12058" width="6.5703125" style="25" customWidth="1"/>
    <col min="12059" max="12064" width="3" style="25" customWidth="1"/>
    <col min="12065" max="12065" width="6.5703125" style="25" customWidth="1"/>
    <col min="12066" max="12066" width="7.28515625" style="25" customWidth="1"/>
    <col min="12067" max="12067" width="6.85546875" style="25" customWidth="1"/>
    <col min="12068" max="12288" width="9.140625" style="25"/>
    <col min="12289" max="12289" width="4.28515625" style="25" customWidth="1"/>
    <col min="12290" max="12290" width="4.7109375" style="25" customWidth="1"/>
    <col min="12291" max="12291" width="21" style="25" bestFit="1" customWidth="1"/>
    <col min="12292" max="12292" width="14" style="25" customWidth="1"/>
    <col min="12293" max="12293" width="6" style="25" customWidth="1"/>
    <col min="12294" max="12299" width="3" style="25" customWidth="1"/>
    <col min="12300" max="12300" width="6.5703125" style="25" customWidth="1"/>
    <col min="12301" max="12301" width="3.28515625" style="25" customWidth="1"/>
    <col min="12302" max="12306" width="3" style="25" customWidth="1"/>
    <col min="12307" max="12307" width="6.5703125" style="25" customWidth="1"/>
    <col min="12308" max="12313" width="3" style="25" customWidth="1"/>
    <col min="12314" max="12314" width="6.5703125" style="25" customWidth="1"/>
    <col min="12315" max="12320" width="3" style="25" customWidth="1"/>
    <col min="12321" max="12321" width="6.5703125" style="25" customWidth="1"/>
    <col min="12322" max="12322" width="7.28515625" style="25" customWidth="1"/>
    <col min="12323" max="12323" width="6.85546875" style="25" customWidth="1"/>
    <col min="12324" max="12544" width="9.140625" style="25"/>
    <col min="12545" max="12545" width="4.28515625" style="25" customWidth="1"/>
    <col min="12546" max="12546" width="4.7109375" style="25" customWidth="1"/>
    <col min="12547" max="12547" width="21" style="25" bestFit="1" customWidth="1"/>
    <col min="12548" max="12548" width="14" style="25" customWidth="1"/>
    <col min="12549" max="12549" width="6" style="25" customWidth="1"/>
    <col min="12550" max="12555" width="3" style="25" customWidth="1"/>
    <col min="12556" max="12556" width="6.5703125" style="25" customWidth="1"/>
    <col min="12557" max="12557" width="3.28515625" style="25" customWidth="1"/>
    <col min="12558" max="12562" width="3" style="25" customWidth="1"/>
    <col min="12563" max="12563" width="6.5703125" style="25" customWidth="1"/>
    <col min="12564" max="12569" width="3" style="25" customWidth="1"/>
    <col min="12570" max="12570" width="6.5703125" style="25" customWidth="1"/>
    <col min="12571" max="12576" width="3" style="25" customWidth="1"/>
    <col min="12577" max="12577" width="6.5703125" style="25" customWidth="1"/>
    <col min="12578" max="12578" width="7.28515625" style="25" customWidth="1"/>
    <col min="12579" max="12579" width="6.85546875" style="25" customWidth="1"/>
    <col min="12580" max="12800" width="9.140625" style="25"/>
    <col min="12801" max="12801" width="4.28515625" style="25" customWidth="1"/>
    <col min="12802" max="12802" width="4.7109375" style="25" customWidth="1"/>
    <col min="12803" max="12803" width="21" style="25" bestFit="1" customWidth="1"/>
    <col min="12804" max="12804" width="14" style="25" customWidth="1"/>
    <col min="12805" max="12805" width="6" style="25" customWidth="1"/>
    <col min="12806" max="12811" width="3" style="25" customWidth="1"/>
    <col min="12812" max="12812" width="6.5703125" style="25" customWidth="1"/>
    <col min="12813" max="12813" width="3.28515625" style="25" customWidth="1"/>
    <col min="12814" max="12818" width="3" style="25" customWidth="1"/>
    <col min="12819" max="12819" width="6.5703125" style="25" customWidth="1"/>
    <col min="12820" max="12825" width="3" style="25" customWidth="1"/>
    <col min="12826" max="12826" width="6.5703125" style="25" customWidth="1"/>
    <col min="12827" max="12832" width="3" style="25" customWidth="1"/>
    <col min="12833" max="12833" width="6.5703125" style="25" customWidth="1"/>
    <col min="12834" max="12834" width="7.28515625" style="25" customWidth="1"/>
    <col min="12835" max="12835" width="6.85546875" style="25" customWidth="1"/>
    <col min="12836" max="13056" width="9.140625" style="25"/>
    <col min="13057" max="13057" width="4.28515625" style="25" customWidth="1"/>
    <col min="13058" max="13058" width="4.7109375" style="25" customWidth="1"/>
    <col min="13059" max="13059" width="21" style="25" bestFit="1" customWidth="1"/>
    <col min="13060" max="13060" width="14" style="25" customWidth="1"/>
    <col min="13061" max="13061" width="6" style="25" customWidth="1"/>
    <col min="13062" max="13067" width="3" style="25" customWidth="1"/>
    <col min="13068" max="13068" width="6.5703125" style="25" customWidth="1"/>
    <col min="13069" max="13069" width="3.28515625" style="25" customWidth="1"/>
    <col min="13070" max="13074" width="3" style="25" customWidth="1"/>
    <col min="13075" max="13075" width="6.5703125" style="25" customWidth="1"/>
    <col min="13076" max="13081" width="3" style="25" customWidth="1"/>
    <col min="13082" max="13082" width="6.5703125" style="25" customWidth="1"/>
    <col min="13083" max="13088" width="3" style="25" customWidth="1"/>
    <col min="13089" max="13089" width="6.5703125" style="25" customWidth="1"/>
    <col min="13090" max="13090" width="7.28515625" style="25" customWidth="1"/>
    <col min="13091" max="13091" width="6.85546875" style="25" customWidth="1"/>
    <col min="13092" max="13312" width="9.140625" style="25"/>
    <col min="13313" max="13313" width="4.28515625" style="25" customWidth="1"/>
    <col min="13314" max="13314" width="4.7109375" style="25" customWidth="1"/>
    <col min="13315" max="13315" width="21" style="25" bestFit="1" customWidth="1"/>
    <col min="13316" max="13316" width="14" style="25" customWidth="1"/>
    <col min="13317" max="13317" width="6" style="25" customWidth="1"/>
    <col min="13318" max="13323" width="3" style="25" customWidth="1"/>
    <col min="13324" max="13324" width="6.5703125" style="25" customWidth="1"/>
    <col min="13325" max="13325" width="3.28515625" style="25" customWidth="1"/>
    <col min="13326" max="13330" width="3" style="25" customWidth="1"/>
    <col min="13331" max="13331" width="6.5703125" style="25" customWidth="1"/>
    <col min="13332" max="13337" width="3" style="25" customWidth="1"/>
    <col min="13338" max="13338" width="6.5703125" style="25" customWidth="1"/>
    <col min="13339" max="13344" width="3" style="25" customWidth="1"/>
    <col min="13345" max="13345" width="6.5703125" style="25" customWidth="1"/>
    <col min="13346" max="13346" width="7.28515625" style="25" customWidth="1"/>
    <col min="13347" max="13347" width="6.85546875" style="25" customWidth="1"/>
    <col min="13348" max="13568" width="9.140625" style="25"/>
    <col min="13569" max="13569" width="4.28515625" style="25" customWidth="1"/>
    <col min="13570" max="13570" width="4.7109375" style="25" customWidth="1"/>
    <col min="13571" max="13571" width="21" style="25" bestFit="1" customWidth="1"/>
    <col min="13572" max="13572" width="14" style="25" customWidth="1"/>
    <col min="13573" max="13573" width="6" style="25" customWidth="1"/>
    <col min="13574" max="13579" width="3" style="25" customWidth="1"/>
    <col min="13580" max="13580" width="6.5703125" style="25" customWidth="1"/>
    <col min="13581" max="13581" width="3.28515625" style="25" customWidth="1"/>
    <col min="13582" max="13586" width="3" style="25" customWidth="1"/>
    <col min="13587" max="13587" width="6.5703125" style="25" customWidth="1"/>
    <col min="13588" max="13593" width="3" style="25" customWidth="1"/>
    <col min="13594" max="13594" width="6.5703125" style="25" customWidth="1"/>
    <col min="13595" max="13600" width="3" style="25" customWidth="1"/>
    <col min="13601" max="13601" width="6.5703125" style="25" customWidth="1"/>
    <col min="13602" max="13602" width="7.28515625" style="25" customWidth="1"/>
    <col min="13603" max="13603" width="6.85546875" style="25" customWidth="1"/>
    <col min="13604" max="13824" width="9.140625" style="25"/>
    <col min="13825" max="13825" width="4.28515625" style="25" customWidth="1"/>
    <col min="13826" max="13826" width="4.7109375" style="25" customWidth="1"/>
    <col min="13827" max="13827" width="21" style="25" bestFit="1" customWidth="1"/>
    <col min="13828" max="13828" width="14" style="25" customWidth="1"/>
    <col min="13829" max="13829" width="6" style="25" customWidth="1"/>
    <col min="13830" max="13835" width="3" style="25" customWidth="1"/>
    <col min="13836" max="13836" width="6.5703125" style="25" customWidth="1"/>
    <col min="13837" max="13837" width="3.28515625" style="25" customWidth="1"/>
    <col min="13838" max="13842" width="3" style="25" customWidth="1"/>
    <col min="13843" max="13843" width="6.5703125" style="25" customWidth="1"/>
    <col min="13844" max="13849" width="3" style="25" customWidth="1"/>
    <col min="13850" max="13850" width="6.5703125" style="25" customWidth="1"/>
    <col min="13851" max="13856" width="3" style="25" customWidth="1"/>
    <col min="13857" max="13857" width="6.5703125" style="25" customWidth="1"/>
    <col min="13858" max="13858" width="7.28515625" style="25" customWidth="1"/>
    <col min="13859" max="13859" width="6.85546875" style="25" customWidth="1"/>
    <col min="13860" max="14080" width="9.140625" style="25"/>
    <col min="14081" max="14081" width="4.28515625" style="25" customWidth="1"/>
    <col min="14082" max="14082" width="4.7109375" style="25" customWidth="1"/>
    <col min="14083" max="14083" width="21" style="25" bestFit="1" customWidth="1"/>
    <col min="14084" max="14084" width="14" style="25" customWidth="1"/>
    <col min="14085" max="14085" width="6" style="25" customWidth="1"/>
    <col min="14086" max="14091" width="3" style="25" customWidth="1"/>
    <col min="14092" max="14092" width="6.5703125" style="25" customWidth="1"/>
    <col min="14093" max="14093" width="3.28515625" style="25" customWidth="1"/>
    <col min="14094" max="14098" width="3" style="25" customWidth="1"/>
    <col min="14099" max="14099" width="6.5703125" style="25" customWidth="1"/>
    <col min="14100" max="14105" width="3" style="25" customWidth="1"/>
    <col min="14106" max="14106" width="6.5703125" style="25" customWidth="1"/>
    <col min="14107" max="14112" width="3" style="25" customWidth="1"/>
    <col min="14113" max="14113" width="6.5703125" style="25" customWidth="1"/>
    <col min="14114" max="14114" width="7.28515625" style="25" customWidth="1"/>
    <col min="14115" max="14115" width="6.85546875" style="25" customWidth="1"/>
    <col min="14116" max="14336" width="9.140625" style="25"/>
    <col min="14337" max="14337" width="4.28515625" style="25" customWidth="1"/>
    <col min="14338" max="14338" width="4.7109375" style="25" customWidth="1"/>
    <col min="14339" max="14339" width="21" style="25" bestFit="1" customWidth="1"/>
    <col min="14340" max="14340" width="14" style="25" customWidth="1"/>
    <col min="14341" max="14341" width="6" style="25" customWidth="1"/>
    <col min="14342" max="14347" width="3" style="25" customWidth="1"/>
    <col min="14348" max="14348" width="6.5703125" style="25" customWidth="1"/>
    <col min="14349" max="14349" width="3.28515625" style="25" customWidth="1"/>
    <col min="14350" max="14354" width="3" style="25" customWidth="1"/>
    <col min="14355" max="14355" width="6.5703125" style="25" customWidth="1"/>
    <col min="14356" max="14361" width="3" style="25" customWidth="1"/>
    <col min="14362" max="14362" width="6.5703125" style="25" customWidth="1"/>
    <col min="14363" max="14368" width="3" style="25" customWidth="1"/>
    <col min="14369" max="14369" width="6.5703125" style="25" customWidth="1"/>
    <col min="14370" max="14370" width="7.28515625" style="25" customWidth="1"/>
    <col min="14371" max="14371" width="6.85546875" style="25" customWidth="1"/>
    <col min="14372" max="14592" width="9.140625" style="25"/>
    <col min="14593" max="14593" width="4.28515625" style="25" customWidth="1"/>
    <col min="14594" max="14594" width="4.7109375" style="25" customWidth="1"/>
    <col min="14595" max="14595" width="21" style="25" bestFit="1" customWidth="1"/>
    <col min="14596" max="14596" width="14" style="25" customWidth="1"/>
    <col min="14597" max="14597" width="6" style="25" customWidth="1"/>
    <col min="14598" max="14603" width="3" style="25" customWidth="1"/>
    <col min="14604" max="14604" width="6.5703125" style="25" customWidth="1"/>
    <col min="14605" max="14605" width="3.28515625" style="25" customWidth="1"/>
    <col min="14606" max="14610" width="3" style="25" customWidth="1"/>
    <col min="14611" max="14611" width="6.5703125" style="25" customWidth="1"/>
    <col min="14612" max="14617" width="3" style="25" customWidth="1"/>
    <col min="14618" max="14618" width="6.5703125" style="25" customWidth="1"/>
    <col min="14619" max="14624" width="3" style="25" customWidth="1"/>
    <col min="14625" max="14625" width="6.5703125" style="25" customWidth="1"/>
    <col min="14626" max="14626" width="7.28515625" style="25" customWidth="1"/>
    <col min="14627" max="14627" width="6.85546875" style="25" customWidth="1"/>
    <col min="14628" max="14848" width="9.140625" style="25"/>
    <col min="14849" max="14849" width="4.28515625" style="25" customWidth="1"/>
    <col min="14850" max="14850" width="4.7109375" style="25" customWidth="1"/>
    <col min="14851" max="14851" width="21" style="25" bestFit="1" customWidth="1"/>
    <col min="14852" max="14852" width="14" style="25" customWidth="1"/>
    <col min="14853" max="14853" width="6" style="25" customWidth="1"/>
    <col min="14854" max="14859" width="3" style="25" customWidth="1"/>
    <col min="14860" max="14860" width="6.5703125" style="25" customWidth="1"/>
    <col min="14861" max="14861" width="3.28515625" style="25" customWidth="1"/>
    <col min="14862" max="14866" width="3" style="25" customWidth="1"/>
    <col min="14867" max="14867" width="6.5703125" style="25" customWidth="1"/>
    <col min="14868" max="14873" width="3" style="25" customWidth="1"/>
    <col min="14874" max="14874" width="6.5703125" style="25" customWidth="1"/>
    <col min="14875" max="14880" width="3" style="25" customWidth="1"/>
    <col min="14881" max="14881" width="6.5703125" style="25" customWidth="1"/>
    <col min="14882" max="14882" width="7.28515625" style="25" customWidth="1"/>
    <col min="14883" max="14883" width="6.85546875" style="25" customWidth="1"/>
    <col min="14884" max="15104" width="9.140625" style="25"/>
    <col min="15105" max="15105" width="4.28515625" style="25" customWidth="1"/>
    <col min="15106" max="15106" width="4.7109375" style="25" customWidth="1"/>
    <col min="15107" max="15107" width="21" style="25" bestFit="1" customWidth="1"/>
    <col min="15108" max="15108" width="14" style="25" customWidth="1"/>
    <col min="15109" max="15109" width="6" style="25" customWidth="1"/>
    <col min="15110" max="15115" width="3" style="25" customWidth="1"/>
    <col min="15116" max="15116" width="6.5703125" style="25" customWidth="1"/>
    <col min="15117" max="15117" width="3.28515625" style="25" customWidth="1"/>
    <col min="15118" max="15122" width="3" style="25" customWidth="1"/>
    <col min="15123" max="15123" width="6.5703125" style="25" customWidth="1"/>
    <col min="15124" max="15129" width="3" style="25" customWidth="1"/>
    <col min="15130" max="15130" width="6.5703125" style="25" customWidth="1"/>
    <col min="15131" max="15136" width="3" style="25" customWidth="1"/>
    <col min="15137" max="15137" width="6.5703125" style="25" customWidth="1"/>
    <col min="15138" max="15138" width="7.28515625" style="25" customWidth="1"/>
    <col min="15139" max="15139" width="6.85546875" style="25" customWidth="1"/>
    <col min="15140" max="15360" width="9.140625" style="25"/>
    <col min="15361" max="15361" width="4.28515625" style="25" customWidth="1"/>
    <col min="15362" max="15362" width="4.7109375" style="25" customWidth="1"/>
    <col min="15363" max="15363" width="21" style="25" bestFit="1" customWidth="1"/>
    <col min="15364" max="15364" width="14" style="25" customWidth="1"/>
    <col min="15365" max="15365" width="6" style="25" customWidth="1"/>
    <col min="15366" max="15371" width="3" style="25" customWidth="1"/>
    <col min="15372" max="15372" width="6.5703125" style="25" customWidth="1"/>
    <col min="15373" max="15373" width="3.28515625" style="25" customWidth="1"/>
    <col min="15374" max="15378" width="3" style="25" customWidth="1"/>
    <col min="15379" max="15379" width="6.5703125" style="25" customWidth="1"/>
    <col min="15380" max="15385" width="3" style="25" customWidth="1"/>
    <col min="15386" max="15386" width="6.5703125" style="25" customWidth="1"/>
    <col min="15387" max="15392" width="3" style="25" customWidth="1"/>
    <col min="15393" max="15393" width="6.5703125" style="25" customWidth="1"/>
    <col min="15394" max="15394" width="7.28515625" style="25" customWidth="1"/>
    <col min="15395" max="15395" width="6.85546875" style="25" customWidth="1"/>
    <col min="15396" max="15616" width="9.140625" style="25"/>
    <col min="15617" max="15617" width="4.28515625" style="25" customWidth="1"/>
    <col min="15618" max="15618" width="4.7109375" style="25" customWidth="1"/>
    <col min="15619" max="15619" width="21" style="25" bestFit="1" customWidth="1"/>
    <col min="15620" max="15620" width="14" style="25" customWidth="1"/>
    <col min="15621" max="15621" width="6" style="25" customWidth="1"/>
    <col min="15622" max="15627" width="3" style="25" customWidth="1"/>
    <col min="15628" max="15628" width="6.5703125" style="25" customWidth="1"/>
    <col min="15629" max="15629" width="3.28515625" style="25" customWidth="1"/>
    <col min="15630" max="15634" width="3" style="25" customWidth="1"/>
    <col min="15635" max="15635" width="6.5703125" style="25" customWidth="1"/>
    <col min="15636" max="15641" width="3" style="25" customWidth="1"/>
    <col min="15642" max="15642" width="6.5703125" style="25" customWidth="1"/>
    <col min="15643" max="15648" width="3" style="25" customWidth="1"/>
    <col min="15649" max="15649" width="6.5703125" style="25" customWidth="1"/>
    <col min="15650" max="15650" width="7.28515625" style="25" customWidth="1"/>
    <col min="15651" max="15651" width="6.85546875" style="25" customWidth="1"/>
    <col min="15652" max="15872" width="9.140625" style="25"/>
    <col min="15873" max="15873" width="4.28515625" style="25" customWidth="1"/>
    <col min="15874" max="15874" width="4.7109375" style="25" customWidth="1"/>
    <col min="15875" max="15875" width="21" style="25" bestFit="1" customWidth="1"/>
    <col min="15876" max="15876" width="14" style="25" customWidth="1"/>
    <col min="15877" max="15877" width="6" style="25" customWidth="1"/>
    <col min="15878" max="15883" width="3" style="25" customWidth="1"/>
    <col min="15884" max="15884" width="6.5703125" style="25" customWidth="1"/>
    <col min="15885" max="15885" width="3.28515625" style="25" customWidth="1"/>
    <col min="15886" max="15890" width="3" style="25" customWidth="1"/>
    <col min="15891" max="15891" width="6.5703125" style="25" customWidth="1"/>
    <col min="15892" max="15897" width="3" style="25" customWidth="1"/>
    <col min="15898" max="15898" width="6.5703125" style="25" customWidth="1"/>
    <col min="15899" max="15904" width="3" style="25" customWidth="1"/>
    <col min="15905" max="15905" width="6.5703125" style="25" customWidth="1"/>
    <col min="15906" max="15906" width="7.28515625" style="25" customWidth="1"/>
    <col min="15907" max="15907" width="6.85546875" style="25" customWidth="1"/>
    <col min="15908" max="16128" width="9.140625" style="25"/>
    <col min="16129" max="16129" width="4.28515625" style="25" customWidth="1"/>
    <col min="16130" max="16130" width="4.7109375" style="25" customWidth="1"/>
    <col min="16131" max="16131" width="21" style="25" bestFit="1" customWidth="1"/>
    <col min="16132" max="16132" width="14" style="25" customWidth="1"/>
    <col min="16133" max="16133" width="6" style="25" customWidth="1"/>
    <col min="16134" max="16139" width="3" style="25" customWidth="1"/>
    <col min="16140" max="16140" width="6.5703125" style="25" customWidth="1"/>
    <col min="16141" max="16141" width="3.28515625" style="25" customWidth="1"/>
    <col min="16142" max="16146" width="3" style="25" customWidth="1"/>
    <col min="16147" max="16147" width="6.5703125" style="25" customWidth="1"/>
    <col min="16148" max="16153" width="3" style="25" customWidth="1"/>
    <col min="16154" max="16154" width="6.5703125" style="25" customWidth="1"/>
    <col min="16155" max="16160" width="3" style="25" customWidth="1"/>
    <col min="16161" max="16161" width="6.5703125" style="25" customWidth="1"/>
    <col min="16162" max="16162" width="7.28515625" style="25" customWidth="1"/>
    <col min="16163" max="16163" width="6.85546875" style="25" customWidth="1"/>
    <col min="16164" max="16384" width="9.140625" style="25"/>
  </cols>
  <sheetData>
    <row r="1" spans="1:35" ht="15.75">
      <c r="A1" s="91" t="s">
        <v>0</v>
      </c>
      <c r="B1" s="91"/>
      <c r="C1" s="91"/>
      <c r="D1" s="91"/>
      <c r="E1" s="91"/>
    </row>
    <row r="2" spans="1:35">
      <c r="A2" s="26">
        <v>41160</v>
      </c>
      <c r="B2" s="26"/>
      <c r="C2" s="26"/>
    </row>
    <row r="3" spans="1:35">
      <c r="A3" s="28" t="s">
        <v>1</v>
      </c>
    </row>
    <row r="5" spans="1:35" ht="15">
      <c r="A5" s="29" t="s">
        <v>91</v>
      </c>
      <c r="B5" s="29"/>
      <c r="C5" s="29"/>
      <c r="D5" s="29"/>
      <c r="E5" s="29"/>
    </row>
    <row r="6" spans="1:35" ht="22.5">
      <c r="A6" s="30" t="s">
        <v>2</v>
      </c>
      <c r="B6" s="30" t="s">
        <v>3</v>
      </c>
      <c r="C6" s="30" t="s">
        <v>4</v>
      </c>
      <c r="D6" s="30" t="s">
        <v>5</v>
      </c>
      <c r="E6" s="31" t="s">
        <v>6</v>
      </c>
      <c r="F6" s="83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32" t="s">
        <v>7</v>
      </c>
      <c r="M6" s="83">
        <v>1</v>
      </c>
      <c r="N6" s="83">
        <v>2</v>
      </c>
      <c r="O6" s="83">
        <v>3</v>
      </c>
      <c r="P6" s="83">
        <v>4</v>
      </c>
      <c r="Q6" s="83">
        <v>5</v>
      </c>
      <c r="R6" s="83">
        <v>6</v>
      </c>
      <c r="S6" s="32" t="s">
        <v>8</v>
      </c>
      <c r="T6" s="83">
        <v>1</v>
      </c>
      <c r="U6" s="83">
        <v>2</v>
      </c>
      <c r="V6" s="83">
        <v>3</v>
      </c>
      <c r="W6" s="83">
        <v>4</v>
      </c>
      <c r="X6" s="83">
        <v>5</v>
      </c>
      <c r="Y6" s="83">
        <v>6</v>
      </c>
      <c r="Z6" s="33" t="s">
        <v>9</v>
      </c>
      <c r="AA6" s="39">
        <v>1</v>
      </c>
      <c r="AB6" s="39">
        <v>2</v>
      </c>
      <c r="AC6" s="39">
        <v>3</v>
      </c>
      <c r="AD6" s="39">
        <v>4</v>
      </c>
      <c r="AE6" s="39">
        <v>5</v>
      </c>
      <c r="AF6" s="39">
        <v>6</v>
      </c>
      <c r="AG6" s="33" t="s">
        <v>10</v>
      </c>
      <c r="AH6" s="30" t="s">
        <v>11</v>
      </c>
      <c r="AI6" s="30" t="s">
        <v>12</v>
      </c>
    </row>
    <row r="7" spans="1:35">
      <c r="A7" s="34">
        <v>1</v>
      </c>
      <c r="B7" s="35" t="s">
        <v>13</v>
      </c>
      <c r="C7" s="34" t="s">
        <v>92</v>
      </c>
      <c r="D7" s="34" t="s">
        <v>37</v>
      </c>
      <c r="E7" s="36">
        <v>1994</v>
      </c>
      <c r="F7" s="37">
        <v>41</v>
      </c>
      <c r="G7" s="37">
        <v>35</v>
      </c>
      <c r="H7" s="37">
        <v>36</v>
      </c>
      <c r="I7" s="37">
        <v>41</v>
      </c>
      <c r="J7" s="37">
        <v>46</v>
      </c>
      <c r="K7" s="37">
        <v>40</v>
      </c>
      <c r="L7" s="30">
        <f>SUM(F7:K7)</f>
        <v>239</v>
      </c>
      <c r="M7" s="38">
        <v>45</v>
      </c>
      <c r="N7" s="38">
        <v>49</v>
      </c>
      <c r="O7" s="38">
        <v>52</v>
      </c>
      <c r="P7" s="38">
        <v>53</v>
      </c>
      <c r="Q7" s="38">
        <v>44</v>
      </c>
      <c r="R7" s="38">
        <v>48</v>
      </c>
      <c r="S7" s="30">
        <f>SUM(M7:R7)</f>
        <v>291</v>
      </c>
      <c r="T7" s="38">
        <v>33</v>
      </c>
      <c r="U7" s="38">
        <v>45</v>
      </c>
      <c r="V7" s="38">
        <v>45</v>
      </c>
      <c r="W7" s="38">
        <v>50</v>
      </c>
      <c r="X7" s="38">
        <v>47</v>
      </c>
      <c r="Y7" s="38">
        <v>41</v>
      </c>
      <c r="Z7" s="30">
        <f>SUM(T7:Y7)</f>
        <v>261</v>
      </c>
      <c r="AA7" s="38">
        <v>53</v>
      </c>
      <c r="AB7" s="38">
        <v>52</v>
      </c>
      <c r="AC7" s="38">
        <v>53</v>
      </c>
      <c r="AD7" s="38">
        <v>54</v>
      </c>
      <c r="AE7" s="38">
        <v>56</v>
      </c>
      <c r="AF7" s="38">
        <v>50</v>
      </c>
      <c r="AG7" s="30">
        <f>SUM(AA7:AF7)</f>
        <v>318</v>
      </c>
      <c r="AH7" s="39">
        <f>SUM(L7+S7+Z7+AG7)</f>
        <v>1109</v>
      </c>
      <c r="AI7" s="39" t="s">
        <v>14</v>
      </c>
    </row>
    <row r="8" spans="1:35">
      <c r="A8" s="34">
        <v>2</v>
      </c>
      <c r="B8" s="35" t="s">
        <v>15</v>
      </c>
      <c r="C8" s="34" t="s">
        <v>36</v>
      </c>
      <c r="D8" s="34" t="s">
        <v>37</v>
      </c>
      <c r="E8" s="36">
        <v>1993</v>
      </c>
      <c r="F8" s="37">
        <v>43</v>
      </c>
      <c r="G8" s="37">
        <v>25</v>
      </c>
      <c r="H8" s="37">
        <v>44</v>
      </c>
      <c r="I8" s="37">
        <v>42</v>
      </c>
      <c r="J8" s="37">
        <v>40</v>
      </c>
      <c r="K8" s="37">
        <v>36</v>
      </c>
      <c r="L8" s="30">
        <f>SUM(F8:K8)</f>
        <v>230</v>
      </c>
      <c r="M8" s="38">
        <v>36</v>
      </c>
      <c r="N8" s="38">
        <v>46</v>
      </c>
      <c r="O8" s="38">
        <v>42</v>
      </c>
      <c r="P8" s="38">
        <v>49</v>
      </c>
      <c r="Q8" s="38">
        <v>46</v>
      </c>
      <c r="R8" s="38">
        <v>44</v>
      </c>
      <c r="S8" s="30">
        <f t="shared" ref="S8:S9" si="0">SUM(M8:R8)</f>
        <v>263</v>
      </c>
      <c r="T8" s="38">
        <v>39</v>
      </c>
      <c r="U8" s="38">
        <v>29</v>
      </c>
      <c r="V8" s="38">
        <v>46</v>
      </c>
      <c r="W8" s="38">
        <v>47</v>
      </c>
      <c r="X8" s="38">
        <v>48</v>
      </c>
      <c r="Y8" s="38">
        <v>42</v>
      </c>
      <c r="Z8" s="30">
        <f t="shared" ref="Z8:Z9" si="1">SUM(T8:Y8)</f>
        <v>251</v>
      </c>
      <c r="AA8" s="38">
        <v>51</v>
      </c>
      <c r="AB8" s="38">
        <v>51</v>
      </c>
      <c r="AC8" s="38">
        <v>56</v>
      </c>
      <c r="AD8" s="38">
        <v>54</v>
      </c>
      <c r="AE8" s="38">
        <v>49</v>
      </c>
      <c r="AF8" s="38">
        <v>52</v>
      </c>
      <c r="AG8" s="30">
        <f t="shared" ref="AG8:AG9" si="2">SUM(AA8:AF8)</f>
        <v>313</v>
      </c>
      <c r="AH8" s="39">
        <f>SUM(L8+S8+Z8+AG8)</f>
        <v>1057</v>
      </c>
      <c r="AI8" s="39" t="s">
        <v>16</v>
      </c>
    </row>
    <row r="9" spans="1:35">
      <c r="A9" s="34">
        <v>3</v>
      </c>
      <c r="B9" s="35" t="s">
        <v>93</v>
      </c>
      <c r="C9" s="34" t="s">
        <v>41</v>
      </c>
      <c r="D9" s="34" t="s">
        <v>37</v>
      </c>
      <c r="E9" s="36">
        <v>1994</v>
      </c>
      <c r="F9" s="37">
        <v>25</v>
      </c>
      <c r="G9" s="37">
        <v>30</v>
      </c>
      <c r="H9" s="37">
        <v>37</v>
      </c>
      <c r="I9" s="37">
        <v>30</v>
      </c>
      <c r="J9" s="37">
        <v>44</v>
      </c>
      <c r="K9" s="37">
        <v>33</v>
      </c>
      <c r="L9" s="30">
        <f>SUM(F9:K9)</f>
        <v>199</v>
      </c>
      <c r="M9" s="38">
        <v>44</v>
      </c>
      <c r="N9" s="38">
        <v>40</v>
      </c>
      <c r="O9" s="38">
        <v>45</v>
      </c>
      <c r="P9" s="38">
        <v>41</v>
      </c>
      <c r="Q9" s="38">
        <v>39</v>
      </c>
      <c r="R9" s="38">
        <v>48</v>
      </c>
      <c r="S9" s="30">
        <f t="shared" si="0"/>
        <v>257</v>
      </c>
      <c r="T9" s="38">
        <v>48</v>
      </c>
      <c r="U9" s="38">
        <v>44</v>
      </c>
      <c r="V9" s="38">
        <v>39</v>
      </c>
      <c r="W9" s="38">
        <v>45</v>
      </c>
      <c r="X9" s="38">
        <v>45</v>
      </c>
      <c r="Y9" s="38">
        <v>32</v>
      </c>
      <c r="Z9" s="30">
        <f t="shared" si="1"/>
        <v>253</v>
      </c>
      <c r="AA9" s="38">
        <v>48</v>
      </c>
      <c r="AB9" s="38">
        <v>54</v>
      </c>
      <c r="AC9" s="38">
        <v>50</v>
      </c>
      <c r="AD9" s="38">
        <v>60</v>
      </c>
      <c r="AE9" s="38">
        <v>51</v>
      </c>
      <c r="AF9" s="38">
        <v>44</v>
      </c>
      <c r="AG9" s="30">
        <f t="shared" si="2"/>
        <v>307</v>
      </c>
      <c r="AH9" s="39">
        <f>SUM(L9+S9+Z9+AG9)</f>
        <v>1016</v>
      </c>
      <c r="AI9" s="39" t="s">
        <v>17</v>
      </c>
    </row>
    <row r="10" spans="1:35" s="46" customFormat="1">
      <c r="A10" s="40"/>
      <c r="B10" s="40"/>
      <c r="C10" s="40"/>
      <c r="D10" s="40"/>
      <c r="E10" s="41"/>
      <c r="F10" s="42"/>
      <c r="G10" s="42"/>
      <c r="H10" s="42"/>
      <c r="I10" s="42"/>
      <c r="J10" s="42"/>
      <c r="K10" s="42"/>
      <c r="L10" s="43"/>
      <c r="M10" s="44"/>
      <c r="N10" s="44"/>
      <c r="O10" s="44"/>
      <c r="P10" s="44"/>
      <c r="Q10" s="44"/>
      <c r="R10" s="44"/>
      <c r="S10" s="43"/>
      <c r="T10" s="44"/>
      <c r="U10" s="44"/>
      <c r="V10" s="44"/>
      <c r="W10" s="44"/>
      <c r="X10" s="44"/>
      <c r="Y10" s="44"/>
      <c r="Z10" s="43"/>
      <c r="AA10" s="44"/>
      <c r="AB10" s="44"/>
      <c r="AC10" s="44"/>
      <c r="AD10" s="44"/>
      <c r="AE10" s="44"/>
      <c r="AF10" s="44"/>
      <c r="AG10" s="43"/>
      <c r="AH10" s="45"/>
      <c r="AI10" s="45"/>
    </row>
    <row r="11" spans="1:35" ht="15">
      <c r="A11" s="29" t="s">
        <v>94</v>
      </c>
      <c r="B11" s="29"/>
      <c r="C11" s="29"/>
      <c r="D11" s="29"/>
      <c r="E11" s="29"/>
    </row>
    <row r="12" spans="1:35" ht="18.75">
      <c r="A12" s="30" t="s">
        <v>2</v>
      </c>
      <c r="B12" s="30" t="s">
        <v>3</v>
      </c>
      <c r="C12" s="30" t="s">
        <v>4</v>
      </c>
      <c r="D12" s="30" t="s">
        <v>5</v>
      </c>
      <c r="E12" s="31" t="s">
        <v>6</v>
      </c>
      <c r="F12" s="83">
        <v>1</v>
      </c>
      <c r="G12" s="83">
        <v>2</v>
      </c>
      <c r="H12" s="83">
        <v>3</v>
      </c>
      <c r="I12" s="83">
        <v>4</v>
      </c>
      <c r="J12" s="83">
        <v>5</v>
      </c>
      <c r="K12" s="83">
        <v>6</v>
      </c>
      <c r="L12" s="33" t="s">
        <v>9</v>
      </c>
      <c r="M12" s="83">
        <v>1</v>
      </c>
      <c r="N12" s="83">
        <v>2</v>
      </c>
      <c r="O12" s="83">
        <v>3</v>
      </c>
      <c r="P12" s="83">
        <v>4</v>
      </c>
      <c r="Q12" s="83">
        <v>5</v>
      </c>
      <c r="R12" s="83">
        <v>6</v>
      </c>
      <c r="S12" s="33" t="s">
        <v>9</v>
      </c>
      <c r="T12" s="83">
        <v>1</v>
      </c>
      <c r="U12" s="83">
        <v>2</v>
      </c>
      <c r="V12" s="83">
        <v>3</v>
      </c>
      <c r="W12" s="83">
        <v>4</v>
      </c>
      <c r="X12" s="83">
        <v>5</v>
      </c>
      <c r="Y12" s="83">
        <v>6</v>
      </c>
      <c r="Z12" s="33" t="s">
        <v>9</v>
      </c>
      <c r="AA12" s="39">
        <v>1</v>
      </c>
      <c r="AB12" s="39">
        <v>2</v>
      </c>
      <c r="AC12" s="39">
        <v>3</v>
      </c>
      <c r="AD12" s="39">
        <v>4</v>
      </c>
      <c r="AE12" s="39">
        <v>5</v>
      </c>
      <c r="AF12" s="39">
        <v>6</v>
      </c>
      <c r="AG12" s="33" t="s">
        <v>9</v>
      </c>
      <c r="AH12" s="30" t="s">
        <v>11</v>
      </c>
      <c r="AI12" s="30" t="s">
        <v>12</v>
      </c>
    </row>
    <row r="13" spans="1:35">
      <c r="A13" s="34">
        <v>1</v>
      </c>
      <c r="B13" s="35" t="s">
        <v>18</v>
      </c>
      <c r="C13" s="34" t="s">
        <v>95</v>
      </c>
      <c r="D13" s="34" t="s">
        <v>31</v>
      </c>
      <c r="E13" s="36">
        <v>1993</v>
      </c>
      <c r="F13" s="37">
        <v>47</v>
      </c>
      <c r="G13" s="37">
        <v>54</v>
      </c>
      <c r="H13" s="37">
        <v>44</v>
      </c>
      <c r="I13" s="37">
        <v>50</v>
      </c>
      <c r="J13" s="37">
        <v>54</v>
      </c>
      <c r="K13" s="37">
        <v>53</v>
      </c>
      <c r="L13" s="30">
        <f>SUM(F13:K13)</f>
        <v>302</v>
      </c>
      <c r="M13" s="38">
        <v>52</v>
      </c>
      <c r="N13" s="38">
        <v>46</v>
      </c>
      <c r="O13" s="38">
        <v>52</v>
      </c>
      <c r="P13" s="38">
        <v>48</v>
      </c>
      <c r="Q13" s="38">
        <v>51</v>
      </c>
      <c r="R13" s="38">
        <v>46</v>
      </c>
      <c r="S13" s="30">
        <f>SUM(M13:R13)</f>
        <v>295</v>
      </c>
      <c r="T13" s="38">
        <v>42</v>
      </c>
      <c r="U13" s="38">
        <v>55</v>
      </c>
      <c r="V13" s="38">
        <v>58</v>
      </c>
      <c r="W13" s="38">
        <v>47</v>
      </c>
      <c r="X13" s="38">
        <v>47</v>
      </c>
      <c r="Y13" s="38">
        <v>50</v>
      </c>
      <c r="Z13" s="30">
        <f>SUM(T13:Y13)</f>
        <v>299</v>
      </c>
      <c r="AA13" s="38">
        <v>45</v>
      </c>
      <c r="AB13" s="38">
        <v>52</v>
      </c>
      <c r="AC13" s="38">
        <v>52</v>
      </c>
      <c r="AD13" s="38">
        <v>47</v>
      </c>
      <c r="AE13" s="38">
        <v>50</v>
      </c>
      <c r="AF13" s="38">
        <v>48</v>
      </c>
      <c r="AG13" s="30">
        <f>SUM(AA13:AF13)</f>
        <v>294</v>
      </c>
      <c r="AH13" s="39">
        <f>SUM(L13+S13+Z13+AG13)</f>
        <v>1190</v>
      </c>
      <c r="AI13" s="39" t="s">
        <v>14</v>
      </c>
    </row>
    <row r="15" spans="1:35" ht="15">
      <c r="A15" s="29" t="s">
        <v>96</v>
      </c>
      <c r="B15" s="29"/>
      <c r="C15" s="29"/>
      <c r="D15" s="29"/>
      <c r="E15" s="29"/>
    </row>
    <row r="16" spans="1:35" ht="22.5">
      <c r="A16" s="30" t="s">
        <v>2</v>
      </c>
      <c r="B16" s="30" t="s">
        <v>3</v>
      </c>
      <c r="C16" s="30" t="s">
        <v>4</v>
      </c>
      <c r="D16" s="30" t="s">
        <v>5</v>
      </c>
      <c r="E16" s="31" t="s">
        <v>6</v>
      </c>
      <c r="F16" s="83">
        <v>1</v>
      </c>
      <c r="G16" s="83">
        <v>2</v>
      </c>
      <c r="H16" s="83">
        <v>3</v>
      </c>
      <c r="I16" s="83">
        <v>4</v>
      </c>
      <c r="J16" s="83">
        <v>5</v>
      </c>
      <c r="K16" s="83">
        <v>6</v>
      </c>
      <c r="L16" s="32" t="s">
        <v>8</v>
      </c>
      <c r="M16" s="83">
        <v>1</v>
      </c>
      <c r="N16" s="83">
        <v>2</v>
      </c>
      <c r="O16" s="83">
        <v>3</v>
      </c>
      <c r="P16" s="83">
        <v>4</v>
      </c>
      <c r="Q16" s="83">
        <v>5</v>
      </c>
      <c r="R16" s="83">
        <v>6</v>
      </c>
      <c r="S16" s="32" t="s">
        <v>97</v>
      </c>
      <c r="T16" s="83">
        <v>1</v>
      </c>
      <c r="U16" s="83">
        <v>2</v>
      </c>
      <c r="V16" s="83">
        <v>3</v>
      </c>
      <c r="W16" s="83">
        <v>4</v>
      </c>
      <c r="X16" s="83">
        <v>5</v>
      </c>
      <c r="Y16" s="83">
        <v>6</v>
      </c>
      <c r="Z16" s="33" t="s">
        <v>9</v>
      </c>
      <c r="AA16" s="39">
        <v>1</v>
      </c>
      <c r="AB16" s="39">
        <v>2</v>
      </c>
      <c r="AC16" s="39">
        <v>3</v>
      </c>
      <c r="AD16" s="39">
        <v>4</v>
      </c>
      <c r="AE16" s="39">
        <v>5</v>
      </c>
      <c r="AF16" s="39">
        <v>6</v>
      </c>
      <c r="AG16" s="33" t="s">
        <v>10</v>
      </c>
      <c r="AH16" s="30" t="s">
        <v>98</v>
      </c>
      <c r="AI16" s="30" t="s">
        <v>12</v>
      </c>
    </row>
    <row r="17" spans="1:35">
      <c r="A17" s="34">
        <v>1</v>
      </c>
      <c r="B17" s="35" t="s">
        <v>19</v>
      </c>
      <c r="C17" s="34" t="s">
        <v>99</v>
      </c>
      <c r="D17" s="34" t="s">
        <v>35</v>
      </c>
      <c r="E17" s="36">
        <v>1996</v>
      </c>
      <c r="F17" s="38">
        <v>39</v>
      </c>
      <c r="G17" s="38">
        <v>44</v>
      </c>
      <c r="H17" s="38">
        <v>42</v>
      </c>
      <c r="I17" s="38">
        <v>45</v>
      </c>
      <c r="J17" s="38">
        <v>43</v>
      </c>
      <c r="K17" s="38">
        <v>50</v>
      </c>
      <c r="L17" s="30">
        <f>SUM(F17:K17)</f>
        <v>263</v>
      </c>
      <c r="M17" s="38">
        <v>46</v>
      </c>
      <c r="N17" s="38">
        <v>46</v>
      </c>
      <c r="O17" s="38">
        <v>50</v>
      </c>
      <c r="P17" s="38">
        <v>48</v>
      </c>
      <c r="Q17" s="38">
        <v>54</v>
      </c>
      <c r="R17" s="38">
        <v>51</v>
      </c>
      <c r="S17" s="30">
        <f>SUM(M17:R17)</f>
        <v>295</v>
      </c>
      <c r="T17" s="38">
        <v>12</v>
      </c>
      <c r="U17" s="38">
        <v>49</v>
      </c>
      <c r="V17" s="38">
        <v>42</v>
      </c>
      <c r="W17" s="38">
        <v>38</v>
      </c>
      <c r="X17" s="38">
        <v>44</v>
      </c>
      <c r="Y17" s="38">
        <v>37</v>
      </c>
      <c r="Z17" s="30">
        <f>SUM(T17:Y17)</f>
        <v>222</v>
      </c>
      <c r="AA17" s="38">
        <v>48</v>
      </c>
      <c r="AB17" s="38">
        <v>51</v>
      </c>
      <c r="AC17" s="38">
        <v>46</v>
      </c>
      <c r="AD17" s="38">
        <v>46</v>
      </c>
      <c r="AE17" s="38">
        <v>39</v>
      </c>
      <c r="AF17" s="38">
        <v>50</v>
      </c>
      <c r="AG17" s="30">
        <f>SUM(AA17:AF17)</f>
        <v>280</v>
      </c>
      <c r="AH17" s="39">
        <f>SUM(L17+S17+Z17+AG17)</f>
        <v>1060</v>
      </c>
      <c r="AI17" s="39" t="s">
        <v>14</v>
      </c>
    </row>
    <row r="18" spans="1:35">
      <c r="A18" s="34">
        <v>2</v>
      </c>
      <c r="B18" s="35" t="s">
        <v>21</v>
      </c>
      <c r="C18" s="35" t="s">
        <v>100</v>
      </c>
      <c r="D18" s="34" t="s">
        <v>44</v>
      </c>
      <c r="E18" s="36">
        <v>1995</v>
      </c>
      <c r="F18" s="38">
        <v>42</v>
      </c>
      <c r="G18" s="38">
        <v>52</v>
      </c>
      <c r="H18" s="38">
        <v>35</v>
      </c>
      <c r="I18" s="38">
        <v>49</v>
      </c>
      <c r="J18" s="38">
        <v>36</v>
      </c>
      <c r="K18" s="38">
        <v>44</v>
      </c>
      <c r="L18" s="30">
        <f>SUM(F18:K18)</f>
        <v>258</v>
      </c>
      <c r="M18" s="38">
        <v>40</v>
      </c>
      <c r="N18" s="38">
        <v>48</v>
      </c>
      <c r="O18" s="38">
        <v>51</v>
      </c>
      <c r="P18" s="38">
        <v>46</v>
      </c>
      <c r="Q18" s="38">
        <v>41</v>
      </c>
      <c r="R18" s="38">
        <v>52</v>
      </c>
      <c r="S18" s="30">
        <f t="shared" ref="S18:S21" si="3">SUM(M18:R18)</f>
        <v>278</v>
      </c>
      <c r="T18" s="38">
        <v>15</v>
      </c>
      <c r="U18" s="38">
        <v>29</v>
      </c>
      <c r="V18" s="38">
        <v>33</v>
      </c>
      <c r="W18" s="38">
        <v>35</v>
      </c>
      <c r="X18" s="38">
        <v>44</v>
      </c>
      <c r="Y18" s="38">
        <v>44</v>
      </c>
      <c r="Z18" s="30">
        <f t="shared" ref="Z18:Z21" si="4">SUM(T18:Y18)</f>
        <v>200</v>
      </c>
      <c r="AA18" s="38">
        <v>39</v>
      </c>
      <c r="AB18" s="38">
        <v>56</v>
      </c>
      <c r="AC18" s="38">
        <v>50</v>
      </c>
      <c r="AD18" s="38">
        <v>49</v>
      </c>
      <c r="AE18" s="38">
        <v>51</v>
      </c>
      <c r="AF18" s="38">
        <v>54</v>
      </c>
      <c r="AG18" s="30">
        <f t="shared" ref="AG18:AG21" si="5">SUM(AA18:AF18)</f>
        <v>299</v>
      </c>
      <c r="AH18" s="39">
        <f>SUM(L18+S18+Z18+AG18)</f>
        <v>1035</v>
      </c>
      <c r="AI18" s="39" t="s">
        <v>16</v>
      </c>
    </row>
    <row r="19" spans="1:35">
      <c r="A19" s="34">
        <v>3</v>
      </c>
      <c r="B19" s="35" t="s">
        <v>101</v>
      </c>
      <c r="C19" s="34" t="s">
        <v>102</v>
      </c>
      <c r="D19" s="34" t="s">
        <v>44</v>
      </c>
      <c r="E19" s="36">
        <v>1996</v>
      </c>
      <c r="F19" s="38">
        <v>41</v>
      </c>
      <c r="G19" s="38">
        <v>34</v>
      </c>
      <c r="H19" s="38">
        <v>32</v>
      </c>
      <c r="I19" s="38">
        <v>46</v>
      </c>
      <c r="J19" s="38">
        <v>35</v>
      </c>
      <c r="K19" s="38">
        <v>36</v>
      </c>
      <c r="L19" s="30">
        <f>SUM(F19:K19)</f>
        <v>224</v>
      </c>
      <c r="M19" s="38">
        <v>14</v>
      </c>
      <c r="N19" s="38">
        <v>34</v>
      </c>
      <c r="O19" s="38">
        <v>41</v>
      </c>
      <c r="P19" s="38">
        <v>41</v>
      </c>
      <c r="Q19" s="38">
        <v>42</v>
      </c>
      <c r="R19" s="38">
        <v>43</v>
      </c>
      <c r="S19" s="30">
        <f t="shared" si="3"/>
        <v>215</v>
      </c>
      <c r="T19" s="38">
        <v>31</v>
      </c>
      <c r="U19" s="38">
        <v>49</v>
      </c>
      <c r="V19" s="38">
        <v>35</v>
      </c>
      <c r="W19" s="38">
        <v>23</v>
      </c>
      <c r="X19" s="38">
        <v>38</v>
      </c>
      <c r="Y19" s="38">
        <v>27</v>
      </c>
      <c r="Z19" s="30">
        <f t="shared" si="4"/>
        <v>203</v>
      </c>
      <c r="AA19" s="38">
        <v>46</v>
      </c>
      <c r="AB19" s="38">
        <v>51</v>
      </c>
      <c r="AC19" s="38">
        <v>53</v>
      </c>
      <c r="AD19" s="38">
        <v>51</v>
      </c>
      <c r="AE19" s="38">
        <v>48</v>
      </c>
      <c r="AF19" s="38">
        <v>33</v>
      </c>
      <c r="AG19" s="30">
        <f t="shared" si="5"/>
        <v>282</v>
      </c>
      <c r="AH19" s="39">
        <f>SUM(L19+S19+Z19+AG19)</f>
        <v>924</v>
      </c>
      <c r="AI19" s="39" t="s">
        <v>17</v>
      </c>
    </row>
    <row r="20" spans="1:35">
      <c r="A20" s="34">
        <v>4</v>
      </c>
      <c r="B20" s="35" t="s">
        <v>20</v>
      </c>
      <c r="C20" s="34" t="s">
        <v>103</v>
      </c>
      <c r="D20" s="34" t="s">
        <v>31</v>
      </c>
      <c r="E20" s="36">
        <v>1996</v>
      </c>
      <c r="F20" s="38">
        <v>41</v>
      </c>
      <c r="G20" s="38">
        <v>36</v>
      </c>
      <c r="H20" s="38">
        <v>40</v>
      </c>
      <c r="I20" s="38">
        <v>37</v>
      </c>
      <c r="J20" s="38">
        <v>41</v>
      </c>
      <c r="K20" s="38">
        <v>30</v>
      </c>
      <c r="L20" s="30">
        <f>SUM(F20:K20)</f>
        <v>225</v>
      </c>
      <c r="M20" s="38">
        <v>43</v>
      </c>
      <c r="N20" s="38">
        <v>35</v>
      </c>
      <c r="O20" s="38">
        <v>35</v>
      </c>
      <c r="P20" s="38">
        <v>38</v>
      </c>
      <c r="Q20" s="38">
        <v>42</v>
      </c>
      <c r="R20" s="38">
        <v>35</v>
      </c>
      <c r="S20" s="30">
        <f t="shared" si="3"/>
        <v>228</v>
      </c>
      <c r="T20" s="38">
        <v>26</v>
      </c>
      <c r="U20" s="38">
        <v>19</v>
      </c>
      <c r="V20" s="38">
        <v>45</v>
      </c>
      <c r="W20" s="38">
        <v>7</v>
      </c>
      <c r="X20" s="38">
        <v>14</v>
      </c>
      <c r="Y20" s="38">
        <v>37</v>
      </c>
      <c r="Z20" s="30">
        <f t="shared" si="4"/>
        <v>148</v>
      </c>
      <c r="AA20" s="38">
        <v>46</v>
      </c>
      <c r="AB20" s="38">
        <v>53</v>
      </c>
      <c r="AC20" s="38">
        <v>54</v>
      </c>
      <c r="AD20" s="47">
        <v>46</v>
      </c>
      <c r="AE20" s="38">
        <v>44</v>
      </c>
      <c r="AF20" s="38">
        <v>37</v>
      </c>
      <c r="AG20" s="30">
        <f t="shared" si="5"/>
        <v>280</v>
      </c>
      <c r="AH20" s="39">
        <f>SUM(L20+S20+Z20+AG20)</f>
        <v>881</v>
      </c>
      <c r="AI20" s="39" t="s">
        <v>57</v>
      </c>
    </row>
    <row r="21" spans="1:35">
      <c r="A21" s="34">
        <v>5</v>
      </c>
      <c r="B21" s="35" t="s">
        <v>26</v>
      </c>
      <c r="C21" s="34" t="s">
        <v>104</v>
      </c>
      <c r="D21" s="34" t="s">
        <v>31</v>
      </c>
      <c r="E21" s="36">
        <v>1997</v>
      </c>
      <c r="F21" s="38">
        <v>19</v>
      </c>
      <c r="G21" s="38">
        <v>20</v>
      </c>
      <c r="H21" s="38">
        <v>13</v>
      </c>
      <c r="I21" s="38">
        <v>26</v>
      </c>
      <c r="J21" s="38">
        <v>39</v>
      </c>
      <c r="K21" s="38">
        <v>12</v>
      </c>
      <c r="L21" s="30">
        <f>SUM(F21:K21)</f>
        <v>129</v>
      </c>
      <c r="M21" s="38">
        <v>40</v>
      </c>
      <c r="N21" s="38">
        <v>39</v>
      </c>
      <c r="O21" s="38">
        <v>31</v>
      </c>
      <c r="P21" s="38">
        <v>22</v>
      </c>
      <c r="Q21" s="38">
        <v>17</v>
      </c>
      <c r="R21" s="38">
        <v>30</v>
      </c>
      <c r="S21" s="30">
        <f t="shared" si="3"/>
        <v>179</v>
      </c>
      <c r="T21" s="38">
        <v>23</v>
      </c>
      <c r="U21" s="38">
        <v>36</v>
      </c>
      <c r="V21" s="38">
        <v>40</v>
      </c>
      <c r="W21" s="38">
        <v>28</v>
      </c>
      <c r="X21" s="38">
        <v>33</v>
      </c>
      <c r="Y21" s="38">
        <v>21</v>
      </c>
      <c r="Z21" s="30">
        <f t="shared" si="4"/>
        <v>181</v>
      </c>
      <c r="AA21" s="38">
        <v>47</v>
      </c>
      <c r="AB21" s="38">
        <v>50</v>
      </c>
      <c r="AC21" s="38">
        <v>46</v>
      </c>
      <c r="AD21" s="38">
        <v>31</v>
      </c>
      <c r="AE21" s="38">
        <v>49</v>
      </c>
      <c r="AF21" s="38">
        <v>41</v>
      </c>
      <c r="AG21" s="30">
        <f t="shared" si="5"/>
        <v>264</v>
      </c>
      <c r="AH21" s="39">
        <f>SUM(L21+S21+Z21+AG21)</f>
        <v>753</v>
      </c>
      <c r="AI21" s="39" t="s">
        <v>58</v>
      </c>
    </row>
    <row r="23" spans="1:35" ht="15">
      <c r="A23" s="29" t="s">
        <v>105</v>
      </c>
      <c r="B23" s="29"/>
      <c r="C23" s="29"/>
      <c r="D23" s="29"/>
      <c r="E23" s="29"/>
    </row>
    <row r="24" spans="1:35" ht="18.75">
      <c r="A24" s="30" t="s">
        <v>2</v>
      </c>
      <c r="B24" s="30" t="s">
        <v>3</v>
      </c>
      <c r="C24" s="30" t="s">
        <v>4</v>
      </c>
      <c r="D24" s="30" t="s">
        <v>5</v>
      </c>
      <c r="E24" s="31" t="s">
        <v>6</v>
      </c>
      <c r="F24" s="48">
        <v>1</v>
      </c>
      <c r="G24" s="30">
        <v>2</v>
      </c>
      <c r="H24" s="30">
        <v>3</v>
      </c>
      <c r="I24" s="30">
        <v>4</v>
      </c>
      <c r="J24" s="30">
        <v>5</v>
      </c>
      <c r="K24" s="30">
        <v>6</v>
      </c>
      <c r="L24" s="84"/>
      <c r="M24" s="30">
        <v>7</v>
      </c>
      <c r="N24" s="30">
        <v>8</v>
      </c>
      <c r="O24" s="30">
        <v>9</v>
      </c>
      <c r="P24" s="30">
        <v>10</v>
      </c>
      <c r="Q24" s="30">
        <v>11</v>
      </c>
      <c r="R24" s="30">
        <v>12</v>
      </c>
      <c r="S24" s="33" t="s">
        <v>191</v>
      </c>
      <c r="T24" s="30">
        <v>1</v>
      </c>
      <c r="U24" s="30">
        <v>2</v>
      </c>
      <c r="V24" s="30">
        <v>3</v>
      </c>
      <c r="W24" s="30">
        <v>4</v>
      </c>
      <c r="X24" s="30">
        <v>5</v>
      </c>
      <c r="Y24" s="30">
        <v>6</v>
      </c>
      <c r="Z24" s="30"/>
      <c r="AA24" s="30">
        <v>7</v>
      </c>
      <c r="AB24" s="30">
        <v>8</v>
      </c>
      <c r="AC24" s="30">
        <v>9</v>
      </c>
      <c r="AD24" s="30">
        <v>10</v>
      </c>
      <c r="AE24" s="30">
        <v>11</v>
      </c>
      <c r="AF24" s="30">
        <v>12</v>
      </c>
      <c r="AG24" s="33" t="s">
        <v>191</v>
      </c>
      <c r="AH24" s="30" t="s">
        <v>106</v>
      </c>
      <c r="AI24" s="30" t="s">
        <v>12</v>
      </c>
    </row>
    <row r="25" spans="1:35">
      <c r="A25" s="34">
        <v>1</v>
      </c>
      <c r="B25" s="35" t="s">
        <v>107</v>
      </c>
      <c r="C25" s="35" t="s">
        <v>108</v>
      </c>
      <c r="D25" s="35" t="s">
        <v>44</v>
      </c>
      <c r="E25" s="49">
        <v>1999</v>
      </c>
      <c r="F25" s="34">
        <v>29</v>
      </c>
      <c r="G25" s="34">
        <v>29</v>
      </c>
      <c r="H25" s="34">
        <v>27</v>
      </c>
      <c r="I25" s="34">
        <v>26</v>
      </c>
      <c r="J25" s="34">
        <v>29</v>
      </c>
      <c r="K25" s="85">
        <v>28</v>
      </c>
      <c r="L25" s="86"/>
      <c r="M25" s="87">
        <v>24</v>
      </c>
      <c r="N25" s="34">
        <v>25</v>
      </c>
      <c r="O25" s="34">
        <v>24</v>
      </c>
      <c r="P25" s="34">
        <v>27</v>
      </c>
      <c r="Q25" s="34">
        <v>29</v>
      </c>
      <c r="R25" s="34">
        <v>27</v>
      </c>
      <c r="S25" s="30">
        <f t="shared" ref="S25:S31" si="6">SUM(F25+G25+H25+I25+J25+K25+M25+N25+O25+P25+Q25+R25)</f>
        <v>324</v>
      </c>
      <c r="T25" s="50">
        <v>25</v>
      </c>
      <c r="U25" s="50">
        <v>28</v>
      </c>
      <c r="V25" s="50">
        <v>27</v>
      </c>
      <c r="W25" s="50">
        <v>25</v>
      </c>
      <c r="X25" s="50">
        <v>28</v>
      </c>
      <c r="Y25" s="50">
        <v>26</v>
      </c>
      <c r="Z25" s="50"/>
      <c r="AA25" s="50">
        <v>25</v>
      </c>
      <c r="AB25" s="50">
        <v>28</v>
      </c>
      <c r="AC25" s="50">
        <v>29</v>
      </c>
      <c r="AD25" s="50">
        <v>28</v>
      </c>
      <c r="AE25" s="50">
        <v>27</v>
      </c>
      <c r="AF25" s="51">
        <v>28</v>
      </c>
      <c r="AG25" s="30">
        <f t="shared" ref="AG25:AG31" si="7">SUM(T25+U25+V25+W25+X25+Y25+AA25+AB25+AC25+AD25+AE25+AF25)</f>
        <v>324</v>
      </c>
      <c r="AH25" s="39">
        <f>SUM(S25+AG25)</f>
        <v>648</v>
      </c>
      <c r="AI25" s="39" t="s">
        <v>14</v>
      </c>
    </row>
    <row r="26" spans="1:35">
      <c r="A26" s="34">
        <v>2</v>
      </c>
      <c r="B26" s="35" t="s">
        <v>80</v>
      </c>
      <c r="C26" s="34" t="s">
        <v>109</v>
      </c>
      <c r="D26" s="34" t="s">
        <v>31</v>
      </c>
      <c r="E26" s="49">
        <v>1998</v>
      </c>
      <c r="F26" s="34">
        <v>26</v>
      </c>
      <c r="G26" s="34">
        <v>26</v>
      </c>
      <c r="H26" s="34">
        <v>25</v>
      </c>
      <c r="I26" s="34">
        <v>26</v>
      </c>
      <c r="J26" s="34">
        <v>25</v>
      </c>
      <c r="K26" s="85">
        <v>24</v>
      </c>
      <c r="L26" s="88"/>
      <c r="M26" s="87">
        <v>26</v>
      </c>
      <c r="N26" s="34">
        <v>28</v>
      </c>
      <c r="O26" s="34">
        <v>28</v>
      </c>
      <c r="P26" s="34">
        <v>25</v>
      </c>
      <c r="Q26" s="34">
        <v>26</v>
      </c>
      <c r="R26" s="34">
        <v>24</v>
      </c>
      <c r="S26" s="30">
        <f t="shared" si="6"/>
        <v>309</v>
      </c>
      <c r="T26" s="50">
        <v>27</v>
      </c>
      <c r="U26" s="50">
        <v>24</v>
      </c>
      <c r="V26" s="50">
        <v>27</v>
      </c>
      <c r="W26" s="50">
        <v>21</v>
      </c>
      <c r="X26" s="50">
        <v>26</v>
      </c>
      <c r="Y26" s="50">
        <v>28</v>
      </c>
      <c r="Z26" s="50"/>
      <c r="AA26" s="50">
        <v>26</v>
      </c>
      <c r="AB26" s="50">
        <v>28</v>
      </c>
      <c r="AC26" s="50">
        <v>26</v>
      </c>
      <c r="AD26" s="50">
        <v>29</v>
      </c>
      <c r="AE26" s="50">
        <v>26</v>
      </c>
      <c r="AF26" s="51">
        <v>27</v>
      </c>
      <c r="AG26" s="30">
        <f t="shared" si="7"/>
        <v>315</v>
      </c>
      <c r="AH26" s="39">
        <f>SUM(S26+AG26)</f>
        <v>624</v>
      </c>
      <c r="AI26" s="39" t="s">
        <v>16</v>
      </c>
    </row>
    <row r="27" spans="1:35">
      <c r="A27" s="34">
        <v>3</v>
      </c>
      <c r="B27" s="35" t="s">
        <v>89</v>
      </c>
      <c r="C27" s="35" t="s">
        <v>110</v>
      </c>
      <c r="D27" s="35" t="s">
        <v>44</v>
      </c>
      <c r="E27" s="49">
        <v>2000</v>
      </c>
      <c r="F27" s="34">
        <v>25</v>
      </c>
      <c r="G27" s="34">
        <v>19</v>
      </c>
      <c r="H27" s="34">
        <v>24</v>
      </c>
      <c r="I27" s="34">
        <v>22</v>
      </c>
      <c r="J27" s="34">
        <v>28</v>
      </c>
      <c r="K27" s="85">
        <v>25</v>
      </c>
      <c r="L27" s="88"/>
      <c r="M27" s="87">
        <v>24</v>
      </c>
      <c r="N27" s="34">
        <v>25</v>
      </c>
      <c r="O27" s="34">
        <v>24</v>
      </c>
      <c r="P27" s="34">
        <v>28</v>
      </c>
      <c r="Q27" s="34">
        <v>25</v>
      </c>
      <c r="R27" s="34">
        <v>27</v>
      </c>
      <c r="S27" s="30">
        <f t="shared" si="6"/>
        <v>296</v>
      </c>
      <c r="T27" s="50">
        <v>20</v>
      </c>
      <c r="U27" s="50">
        <v>13</v>
      </c>
      <c r="V27" s="50">
        <v>26</v>
      </c>
      <c r="W27" s="50">
        <v>25</v>
      </c>
      <c r="X27" s="50">
        <v>25</v>
      </c>
      <c r="Y27" s="50">
        <v>26</v>
      </c>
      <c r="Z27" s="50"/>
      <c r="AA27" s="50">
        <v>23</v>
      </c>
      <c r="AB27" s="50">
        <v>24</v>
      </c>
      <c r="AC27" s="50">
        <v>27</v>
      </c>
      <c r="AD27" s="50">
        <v>25</v>
      </c>
      <c r="AE27" s="50">
        <v>24</v>
      </c>
      <c r="AF27" s="51">
        <v>28</v>
      </c>
      <c r="AG27" s="30">
        <f t="shared" si="7"/>
        <v>286</v>
      </c>
      <c r="AH27" s="39">
        <f>SUM(S27+AG27)</f>
        <v>582</v>
      </c>
      <c r="AI27" s="39" t="s">
        <v>17</v>
      </c>
    </row>
    <row r="28" spans="1:35">
      <c r="A28" s="34">
        <v>4</v>
      </c>
      <c r="B28" s="35" t="s">
        <v>86</v>
      </c>
      <c r="C28" s="34" t="s">
        <v>111</v>
      </c>
      <c r="D28" s="34" t="s">
        <v>31</v>
      </c>
      <c r="E28" s="49">
        <v>1998</v>
      </c>
      <c r="F28" s="34">
        <v>21</v>
      </c>
      <c r="G28" s="34">
        <v>19</v>
      </c>
      <c r="H28" s="34">
        <v>26</v>
      </c>
      <c r="I28" s="34">
        <v>19</v>
      </c>
      <c r="J28" s="34">
        <v>19</v>
      </c>
      <c r="K28" s="85">
        <v>23</v>
      </c>
      <c r="L28" s="88"/>
      <c r="M28" s="87">
        <v>22</v>
      </c>
      <c r="N28" s="34">
        <v>15</v>
      </c>
      <c r="O28" s="34">
        <v>23</v>
      </c>
      <c r="P28" s="34">
        <v>20</v>
      </c>
      <c r="Q28" s="34">
        <v>21</v>
      </c>
      <c r="R28" s="34">
        <v>18</v>
      </c>
      <c r="S28" s="30">
        <f t="shared" si="6"/>
        <v>246</v>
      </c>
      <c r="T28" s="50">
        <v>24</v>
      </c>
      <c r="U28" s="50">
        <v>18</v>
      </c>
      <c r="V28" s="50">
        <v>18</v>
      </c>
      <c r="W28" s="50">
        <v>24</v>
      </c>
      <c r="X28" s="50">
        <v>18</v>
      </c>
      <c r="Y28" s="50">
        <v>24</v>
      </c>
      <c r="Z28" s="50"/>
      <c r="AA28" s="50">
        <v>21</v>
      </c>
      <c r="AB28" s="50">
        <v>23</v>
      </c>
      <c r="AC28" s="50">
        <v>22</v>
      </c>
      <c r="AD28" s="50">
        <v>16</v>
      </c>
      <c r="AE28" s="50">
        <v>19</v>
      </c>
      <c r="AF28" s="51">
        <v>24</v>
      </c>
      <c r="AG28" s="30">
        <f t="shared" si="7"/>
        <v>251</v>
      </c>
      <c r="AH28" s="39">
        <f>SUM(S28+AG28)</f>
        <v>497</v>
      </c>
      <c r="AI28" s="39" t="s">
        <v>57</v>
      </c>
    </row>
    <row r="29" spans="1:35">
      <c r="A29" s="34">
        <v>5</v>
      </c>
      <c r="B29" s="35" t="s">
        <v>73</v>
      </c>
      <c r="C29" s="34" t="s">
        <v>112</v>
      </c>
      <c r="D29" s="34" t="s">
        <v>35</v>
      </c>
      <c r="E29" s="49">
        <v>1998</v>
      </c>
      <c r="F29" s="34">
        <v>19</v>
      </c>
      <c r="G29" s="34">
        <v>20</v>
      </c>
      <c r="H29" s="34">
        <v>9</v>
      </c>
      <c r="I29" s="34">
        <v>15</v>
      </c>
      <c r="J29" s="34">
        <v>20</v>
      </c>
      <c r="K29" s="85">
        <v>14</v>
      </c>
      <c r="L29" s="88"/>
      <c r="M29" s="87">
        <v>15</v>
      </c>
      <c r="N29" s="34">
        <v>24</v>
      </c>
      <c r="O29" s="34">
        <v>24</v>
      </c>
      <c r="P29" s="34">
        <v>15</v>
      </c>
      <c r="Q29" s="34">
        <v>19</v>
      </c>
      <c r="R29" s="34">
        <v>19</v>
      </c>
      <c r="S29" s="30">
        <f t="shared" si="6"/>
        <v>213</v>
      </c>
      <c r="T29" s="50">
        <v>28</v>
      </c>
      <c r="U29" s="50">
        <v>25</v>
      </c>
      <c r="V29" s="50">
        <v>19</v>
      </c>
      <c r="W29" s="50">
        <v>21</v>
      </c>
      <c r="X29" s="50">
        <v>20</v>
      </c>
      <c r="Y29" s="50">
        <v>23</v>
      </c>
      <c r="Z29" s="50"/>
      <c r="AA29" s="50">
        <v>20</v>
      </c>
      <c r="AB29" s="50">
        <v>24</v>
      </c>
      <c r="AC29" s="50">
        <v>22</v>
      </c>
      <c r="AD29" s="50">
        <v>23</v>
      </c>
      <c r="AE29" s="50">
        <v>23</v>
      </c>
      <c r="AF29" s="51">
        <v>24</v>
      </c>
      <c r="AG29" s="30">
        <f t="shared" si="7"/>
        <v>272</v>
      </c>
      <c r="AH29" s="39">
        <f>SUM(S29+AG29)</f>
        <v>485</v>
      </c>
      <c r="AI29" s="39" t="s">
        <v>58</v>
      </c>
    </row>
    <row r="30" spans="1:35">
      <c r="A30" s="34">
        <v>6</v>
      </c>
      <c r="B30" s="35" t="s">
        <v>83</v>
      </c>
      <c r="C30" s="34" t="s">
        <v>113</v>
      </c>
      <c r="D30" s="34" t="s">
        <v>31</v>
      </c>
      <c r="E30" s="49">
        <v>1998</v>
      </c>
      <c r="F30" s="34">
        <v>15</v>
      </c>
      <c r="G30" s="34">
        <v>17</v>
      </c>
      <c r="H30" s="34">
        <v>17</v>
      </c>
      <c r="I30" s="34">
        <v>15</v>
      </c>
      <c r="J30" s="34">
        <v>23</v>
      </c>
      <c r="K30" s="85">
        <v>11</v>
      </c>
      <c r="L30" s="89"/>
      <c r="M30" s="87">
        <v>8</v>
      </c>
      <c r="N30" s="34">
        <v>20</v>
      </c>
      <c r="O30" s="34">
        <v>20</v>
      </c>
      <c r="P30" s="34">
        <v>11</v>
      </c>
      <c r="Q30" s="34">
        <v>15</v>
      </c>
      <c r="R30" s="34">
        <v>15</v>
      </c>
      <c r="S30" s="30">
        <f t="shared" si="6"/>
        <v>187</v>
      </c>
      <c r="T30" s="50">
        <v>15</v>
      </c>
      <c r="U30" s="50">
        <v>8</v>
      </c>
      <c r="V30" s="50">
        <v>6</v>
      </c>
      <c r="W30" s="50">
        <v>14</v>
      </c>
      <c r="X30" s="50">
        <v>10</v>
      </c>
      <c r="Y30" s="50">
        <v>1</v>
      </c>
      <c r="Z30" s="50"/>
      <c r="AA30" s="50">
        <v>7</v>
      </c>
      <c r="AB30" s="50">
        <v>19</v>
      </c>
      <c r="AC30" s="50">
        <v>8</v>
      </c>
      <c r="AD30" s="50">
        <v>16</v>
      </c>
      <c r="AE30" s="50">
        <v>9</v>
      </c>
      <c r="AF30" s="51">
        <v>18</v>
      </c>
      <c r="AG30" s="30">
        <f t="shared" si="7"/>
        <v>131</v>
      </c>
      <c r="AH30" s="39">
        <f>SUM(S30+AG30)</f>
        <v>318</v>
      </c>
      <c r="AI30" s="39" t="s">
        <v>59</v>
      </c>
    </row>
    <row r="31" spans="1:35" ht="12.75" hidden="1" customHeight="1">
      <c r="A31" s="34">
        <v>8</v>
      </c>
      <c r="B31" s="34" t="s">
        <v>52</v>
      </c>
      <c r="C31" s="34" t="s">
        <v>114</v>
      </c>
      <c r="D31" s="34" t="s">
        <v>29</v>
      </c>
      <c r="E31" s="36"/>
      <c r="F31" s="34"/>
      <c r="G31" s="34"/>
      <c r="H31" s="34"/>
      <c r="I31" s="34"/>
      <c r="J31" s="34"/>
      <c r="K31" s="34"/>
      <c r="L31" s="89"/>
      <c r="M31" s="34"/>
      <c r="N31" s="34"/>
      <c r="O31" s="34"/>
      <c r="P31" s="34"/>
      <c r="Q31" s="34"/>
      <c r="R31" s="34"/>
      <c r="S31" s="30">
        <f t="shared" si="6"/>
        <v>0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  <c r="AG31" s="30">
        <f t="shared" si="7"/>
        <v>0</v>
      </c>
      <c r="AH31" s="39">
        <f>SUM(S31+AG31)</f>
        <v>0</v>
      </c>
      <c r="AI31" s="30"/>
    </row>
    <row r="32" spans="1:35" s="46" customFormat="1" ht="12.75" customHeight="1">
      <c r="A32" s="40"/>
      <c r="B32" s="40"/>
      <c r="C32" s="40"/>
      <c r="D32" s="40"/>
      <c r="E32" s="41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3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43"/>
      <c r="AH32" s="45"/>
      <c r="AI32" s="43"/>
    </row>
    <row r="33" spans="1:35" ht="15">
      <c r="A33" s="29" t="s">
        <v>115</v>
      </c>
      <c r="B33" s="29"/>
      <c r="C33" s="29"/>
      <c r="D33" s="29"/>
      <c r="E33" s="29"/>
    </row>
    <row r="34" spans="1:35" ht="18.75">
      <c r="A34" s="30" t="s">
        <v>2</v>
      </c>
      <c r="B34" s="30" t="s">
        <v>3</v>
      </c>
      <c r="C34" s="30" t="s">
        <v>4</v>
      </c>
      <c r="D34" s="30" t="s">
        <v>5</v>
      </c>
      <c r="E34" s="31" t="s">
        <v>6</v>
      </c>
      <c r="F34" s="48">
        <v>1</v>
      </c>
      <c r="G34" s="30">
        <v>2</v>
      </c>
      <c r="H34" s="30">
        <v>3</v>
      </c>
      <c r="I34" s="30">
        <v>4</v>
      </c>
      <c r="J34" s="30">
        <v>5</v>
      </c>
      <c r="K34" s="30">
        <v>6</v>
      </c>
      <c r="L34" s="30"/>
      <c r="M34" s="30">
        <v>7</v>
      </c>
      <c r="N34" s="30">
        <v>8</v>
      </c>
      <c r="O34" s="30">
        <v>9</v>
      </c>
      <c r="P34" s="30">
        <v>10</v>
      </c>
      <c r="Q34" s="30">
        <v>11</v>
      </c>
      <c r="R34" s="30">
        <v>12</v>
      </c>
      <c r="S34" s="33" t="s">
        <v>191</v>
      </c>
      <c r="T34" s="30">
        <v>1</v>
      </c>
      <c r="U34" s="30">
        <v>2</v>
      </c>
      <c r="V34" s="30">
        <v>3</v>
      </c>
      <c r="W34" s="30">
        <v>4</v>
      </c>
      <c r="X34" s="30">
        <v>5</v>
      </c>
      <c r="Y34" s="30">
        <v>6</v>
      </c>
      <c r="Z34" s="30"/>
      <c r="AA34" s="30">
        <v>7</v>
      </c>
      <c r="AB34" s="30">
        <v>8</v>
      </c>
      <c r="AC34" s="30">
        <v>9</v>
      </c>
      <c r="AD34" s="30">
        <v>10</v>
      </c>
      <c r="AE34" s="30">
        <v>11</v>
      </c>
      <c r="AF34" s="30">
        <v>12</v>
      </c>
      <c r="AG34" s="33" t="s">
        <v>191</v>
      </c>
      <c r="AH34" s="30" t="s">
        <v>106</v>
      </c>
      <c r="AI34" s="30" t="s">
        <v>12</v>
      </c>
    </row>
    <row r="35" spans="1:35">
      <c r="A35" s="34">
        <v>1</v>
      </c>
      <c r="B35" s="35" t="s">
        <v>116</v>
      </c>
      <c r="C35" s="34" t="s">
        <v>117</v>
      </c>
      <c r="D35" s="34" t="s">
        <v>85</v>
      </c>
      <c r="E35" s="49">
        <v>1999</v>
      </c>
      <c r="F35" s="34">
        <v>30</v>
      </c>
      <c r="G35" s="34">
        <v>29</v>
      </c>
      <c r="H35" s="34">
        <v>27</v>
      </c>
      <c r="I35" s="34">
        <v>29</v>
      </c>
      <c r="J35" s="34">
        <v>30</v>
      </c>
      <c r="K35" s="34">
        <v>29</v>
      </c>
      <c r="L35" s="34"/>
      <c r="M35" s="34">
        <v>27</v>
      </c>
      <c r="N35" s="34">
        <v>28</v>
      </c>
      <c r="O35" s="34">
        <v>27</v>
      </c>
      <c r="P35" s="34">
        <v>29</v>
      </c>
      <c r="Q35" s="34">
        <v>29</v>
      </c>
      <c r="R35" s="34">
        <v>27</v>
      </c>
      <c r="S35" s="30">
        <f>SUM(F35+G35+H35+I35+J35+K35+M35+N35+O35+P35+Q35+R35)</f>
        <v>341</v>
      </c>
      <c r="T35" s="50">
        <v>30</v>
      </c>
      <c r="U35" s="50">
        <v>28</v>
      </c>
      <c r="V35" s="50">
        <v>29</v>
      </c>
      <c r="W35" s="50">
        <v>26</v>
      </c>
      <c r="X35" s="50">
        <v>30</v>
      </c>
      <c r="Y35" s="50">
        <v>28</v>
      </c>
      <c r="Z35" s="50"/>
      <c r="AA35" s="50">
        <v>30</v>
      </c>
      <c r="AB35" s="50">
        <v>28</v>
      </c>
      <c r="AC35" s="50">
        <v>29</v>
      </c>
      <c r="AD35" s="50">
        <v>30</v>
      </c>
      <c r="AE35" s="50">
        <v>28</v>
      </c>
      <c r="AF35" s="51">
        <v>30</v>
      </c>
      <c r="AG35" s="30">
        <f>SUM(T35+U35+V35+W35+X35+Y35+AA35+AB35+AC35+AD35+AE35+AF35)</f>
        <v>346</v>
      </c>
      <c r="AH35" s="39">
        <f>SUM(S35+AG35)</f>
        <v>687</v>
      </c>
      <c r="AI35" s="39" t="s">
        <v>14</v>
      </c>
    </row>
    <row r="36" spans="1:35">
      <c r="A36" s="34">
        <v>2</v>
      </c>
      <c r="B36" s="35" t="s">
        <v>118</v>
      </c>
      <c r="C36" s="34" t="s">
        <v>119</v>
      </c>
      <c r="D36" s="34" t="s">
        <v>85</v>
      </c>
      <c r="E36" s="49">
        <v>2000</v>
      </c>
      <c r="F36" s="34">
        <v>29</v>
      </c>
      <c r="G36" s="34">
        <v>26</v>
      </c>
      <c r="H36" s="34">
        <v>28</v>
      </c>
      <c r="I36" s="34">
        <v>30</v>
      </c>
      <c r="J36" s="34">
        <v>28</v>
      </c>
      <c r="K36" s="34">
        <v>27</v>
      </c>
      <c r="L36" s="34"/>
      <c r="M36" s="34">
        <v>29</v>
      </c>
      <c r="N36" s="34">
        <v>28</v>
      </c>
      <c r="O36" s="34">
        <v>29</v>
      </c>
      <c r="P36" s="34">
        <v>29</v>
      </c>
      <c r="Q36" s="34">
        <v>27</v>
      </c>
      <c r="R36" s="34">
        <v>28</v>
      </c>
      <c r="S36" s="30">
        <f>SUM(F36+G36+H36+I36+J36+K36+M36+N36+O36+P36+Q36+R36)</f>
        <v>338</v>
      </c>
      <c r="T36" s="50">
        <v>29</v>
      </c>
      <c r="U36" s="50">
        <v>27</v>
      </c>
      <c r="V36" s="50">
        <v>29</v>
      </c>
      <c r="W36" s="50">
        <v>28</v>
      </c>
      <c r="X36" s="50">
        <v>29</v>
      </c>
      <c r="Y36" s="50">
        <v>29</v>
      </c>
      <c r="Z36" s="50"/>
      <c r="AA36" s="50">
        <v>29</v>
      </c>
      <c r="AB36" s="50">
        <v>26</v>
      </c>
      <c r="AC36" s="50">
        <v>28</v>
      </c>
      <c r="AD36" s="50">
        <v>24</v>
      </c>
      <c r="AE36" s="50">
        <v>29</v>
      </c>
      <c r="AF36" s="51">
        <v>30</v>
      </c>
      <c r="AG36" s="30">
        <f>SUM(T36+U36+V36+W36+X36+Y36+AA36+AB36+AC36+AD36+AE36+AF36)</f>
        <v>337</v>
      </c>
      <c r="AH36" s="39">
        <f>SUM(S36+AG36)</f>
        <v>675</v>
      </c>
      <c r="AI36" s="39" t="s">
        <v>16</v>
      </c>
    </row>
    <row r="37" spans="1:35" s="46" customFormat="1">
      <c r="A37" s="40"/>
      <c r="B37" s="40"/>
      <c r="C37" s="40"/>
      <c r="D37" s="40"/>
      <c r="E37" s="4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3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43"/>
      <c r="AH37" s="45"/>
      <c r="AI37" s="45"/>
    </row>
    <row r="38" spans="1:35" ht="15">
      <c r="A38" s="29" t="s">
        <v>120</v>
      </c>
      <c r="B38" s="29"/>
      <c r="C38" s="29"/>
      <c r="D38" s="29"/>
      <c r="E38" s="29"/>
    </row>
    <row r="39" spans="1:35" ht="22.5">
      <c r="A39" s="30" t="s">
        <v>2</v>
      </c>
      <c r="B39" s="30" t="s">
        <v>3</v>
      </c>
      <c r="C39" s="30" t="s">
        <v>4</v>
      </c>
      <c r="D39" s="30" t="s">
        <v>5</v>
      </c>
      <c r="E39" s="31" t="s">
        <v>6</v>
      </c>
      <c r="F39" s="53">
        <v>1</v>
      </c>
      <c r="G39" s="39">
        <v>2</v>
      </c>
      <c r="H39" s="39">
        <v>3</v>
      </c>
      <c r="I39" s="39">
        <v>4</v>
      </c>
      <c r="J39" s="39">
        <v>5</v>
      </c>
      <c r="K39" s="39">
        <v>6</v>
      </c>
      <c r="L39" s="39"/>
      <c r="M39" s="39">
        <v>7</v>
      </c>
      <c r="N39" s="39">
        <v>8</v>
      </c>
      <c r="O39" s="39">
        <v>9</v>
      </c>
      <c r="P39" s="39">
        <v>10</v>
      </c>
      <c r="Q39" s="39">
        <v>11</v>
      </c>
      <c r="R39" s="39">
        <v>12</v>
      </c>
      <c r="S39" s="32" t="s">
        <v>121</v>
      </c>
      <c r="T39" s="39">
        <v>1</v>
      </c>
      <c r="U39" s="39">
        <v>2</v>
      </c>
      <c r="V39" s="39">
        <v>3</v>
      </c>
      <c r="W39" s="39">
        <v>4</v>
      </c>
      <c r="X39" s="39">
        <v>5</v>
      </c>
      <c r="Y39" s="39">
        <v>6</v>
      </c>
      <c r="Z39" s="39"/>
      <c r="AA39" s="39">
        <v>7</v>
      </c>
      <c r="AB39" s="39">
        <v>8</v>
      </c>
      <c r="AC39" s="39">
        <v>9</v>
      </c>
      <c r="AD39" s="39">
        <v>10</v>
      </c>
      <c r="AE39" s="39">
        <v>11</v>
      </c>
      <c r="AF39" s="39">
        <v>12</v>
      </c>
      <c r="AG39" s="32" t="s">
        <v>121</v>
      </c>
      <c r="AH39" s="39" t="s">
        <v>106</v>
      </c>
      <c r="AI39" s="39" t="s">
        <v>12</v>
      </c>
    </row>
    <row r="40" spans="1:35">
      <c r="A40" s="34">
        <v>1</v>
      </c>
      <c r="B40" s="35" t="s">
        <v>122</v>
      </c>
      <c r="C40" s="35" t="s">
        <v>123</v>
      </c>
      <c r="D40" s="35" t="s">
        <v>44</v>
      </c>
      <c r="E40" s="36">
        <v>2000</v>
      </c>
      <c r="F40" s="54">
        <v>25</v>
      </c>
      <c r="G40" s="55">
        <v>29</v>
      </c>
      <c r="H40" s="55">
        <v>24</v>
      </c>
      <c r="I40" s="55">
        <v>26</v>
      </c>
      <c r="J40" s="55">
        <v>17</v>
      </c>
      <c r="K40" s="55">
        <v>24</v>
      </c>
      <c r="L40" s="55"/>
      <c r="M40" s="55">
        <v>28</v>
      </c>
      <c r="N40" s="55">
        <v>27</v>
      </c>
      <c r="O40" s="55">
        <v>29</v>
      </c>
      <c r="P40" s="55">
        <v>26</v>
      </c>
      <c r="Q40" s="55">
        <v>29</v>
      </c>
      <c r="R40" s="55">
        <v>25</v>
      </c>
      <c r="S40" s="30">
        <f t="shared" ref="S40:S50" si="8">SUM(F40:R40)</f>
        <v>309</v>
      </c>
      <c r="T40" s="56">
        <v>27</v>
      </c>
      <c r="U40" s="56">
        <v>27</v>
      </c>
      <c r="V40" s="56">
        <v>30</v>
      </c>
      <c r="W40" s="56">
        <v>26</v>
      </c>
      <c r="X40" s="56">
        <v>27</v>
      </c>
      <c r="Y40" s="56">
        <v>27</v>
      </c>
      <c r="Z40" s="56"/>
      <c r="AA40" s="56">
        <v>25</v>
      </c>
      <c r="AB40" s="56">
        <v>27</v>
      </c>
      <c r="AC40" s="56">
        <v>27</v>
      </c>
      <c r="AD40" s="56">
        <v>28</v>
      </c>
      <c r="AE40" s="56">
        <v>26</v>
      </c>
      <c r="AF40" s="56">
        <v>26</v>
      </c>
      <c r="AG40" s="30">
        <f t="shared" ref="AG40:AG50" si="9">SUM(T40+U40+V40+W40+X40+Y40+AA40+AB40+AC40+AD40+AE40+AF40)</f>
        <v>323</v>
      </c>
      <c r="AH40" s="39">
        <f>SUM(S40+AG40)</f>
        <v>632</v>
      </c>
      <c r="AI40" s="39" t="s">
        <v>14</v>
      </c>
    </row>
    <row r="41" spans="1:35">
      <c r="A41" s="34">
        <v>2</v>
      </c>
      <c r="B41" s="35" t="s">
        <v>124</v>
      </c>
      <c r="C41" s="34" t="s">
        <v>125</v>
      </c>
      <c r="D41" s="34" t="s">
        <v>31</v>
      </c>
      <c r="E41" s="36">
        <v>2002</v>
      </c>
      <c r="F41" s="54">
        <v>22</v>
      </c>
      <c r="G41" s="55">
        <v>23</v>
      </c>
      <c r="H41" s="55">
        <v>27</v>
      </c>
      <c r="I41" s="55">
        <v>27</v>
      </c>
      <c r="J41" s="55">
        <v>24</v>
      </c>
      <c r="K41" s="55">
        <v>25</v>
      </c>
      <c r="L41" s="55"/>
      <c r="M41" s="55">
        <v>25</v>
      </c>
      <c r="N41" s="55">
        <v>27</v>
      </c>
      <c r="O41" s="55">
        <v>25</v>
      </c>
      <c r="P41" s="55">
        <v>24</v>
      </c>
      <c r="Q41" s="55">
        <v>25</v>
      </c>
      <c r="R41" s="55">
        <v>23</v>
      </c>
      <c r="S41" s="30">
        <f t="shared" si="8"/>
        <v>297</v>
      </c>
      <c r="T41" s="56">
        <v>23</v>
      </c>
      <c r="U41" s="56">
        <v>24</v>
      </c>
      <c r="V41" s="56">
        <v>22</v>
      </c>
      <c r="W41" s="56">
        <v>26</v>
      </c>
      <c r="X41" s="56">
        <v>27</v>
      </c>
      <c r="Y41" s="56">
        <v>23</v>
      </c>
      <c r="Z41" s="56"/>
      <c r="AA41" s="56">
        <v>22</v>
      </c>
      <c r="AB41" s="56">
        <v>25</v>
      </c>
      <c r="AC41" s="56">
        <v>25</v>
      </c>
      <c r="AD41" s="56">
        <v>21</v>
      </c>
      <c r="AE41" s="56">
        <v>25</v>
      </c>
      <c r="AF41" s="56">
        <v>23</v>
      </c>
      <c r="AG41" s="30">
        <f t="shared" si="9"/>
        <v>286</v>
      </c>
      <c r="AH41" s="39">
        <f>SUM(S41+AG41)</f>
        <v>583</v>
      </c>
      <c r="AI41" s="39" t="s">
        <v>16</v>
      </c>
    </row>
    <row r="42" spans="1:35">
      <c r="A42" s="34">
        <v>3</v>
      </c>
      <c r="B42" s="35" t="s">
        <v>126</v>
      </c>
      <c r="C42" s="35" t="s">
        <v>127</v>
      </c>
      <c r="D42" s="35" t="s">
        <v>44</v>
      </c>
      <c r="E42" s="36">
        <v>2004</v>
      </c>
      <c r="F42" s="54">
        <v>26</v>
      </c>
      <c r="G42" s="55">
        <v>21</v>
      </c>
      <c r="H42" s="55">
        <v>25</v>
      </c>
      <c r="I42" s="55">
        <v>22</v>
      </c>
      <c r="J42" s="55">
        <v>24</v>
      </c>
      <c r="K42" s="55">
        <v>24</v>
      </c>
      <c r="L42" s="55"/>
      <c r="M42" s="55">
        <v>21</v>
      </c>
      <c r="N42" s="55">
        <v>25</v>
      </c>
      <c r="O42" s="55">
        <v>19</v>
      </c>
      <c r="P42" s="55">
        <v>23</v>
      </c>
      <c r="Q42" s="55">
        <v>22</v>
      </c>
      <c r="R42" s="55">
        <v>25</v>
      </c>
      <c r="S42" s="30">
        <f t="shared" si="8"/>
        <v>277</v>
      </c>
      <c r="T42" s="56">
        <v>23</v>
      </c>
      <c r="U42" s="56">
        <v>27</v>
      </c>
      <c r="V42" s="56">
        <v>25</v>
      </c>
      <c r="W42" s="56">
        <v>27</v>
      </c>
      <c r="X42" s="56">
        <v>24</v>
      </c>
      <c r="Y42" s="56">
        <v>26</v>
      </c>
      <c r="Z42" s="56"/>
      <c r="AA42" s="56">
        <v>18</v>
      </c>
      <c r="AB42" s="56">
        <v>23</v>
      </c>
      <c r="AC42" s="56">
        <v>27</v>
      </c>
      <c r="AD42" s="56">
        <v>26</v>
      </c>
      <c r="AE42" s="56">
        <v>25</v>
      </c>
      <c r="AF42" s="56">
        <v>28</v>
      </c>
      <c r="AG42" s="30">
        <f t="shared" si="9"/>
        <v>299</v>
      </c>
      <c r="AH42" s="39">
        <f>SUM(S42+AG42)</f>
        <v>576</v>
      </c>
      <c r="AI42" s="39" t="s">
        <v>17</v>
      </c>
    </row>
    <row r="43" spans="1:35">
      <c r="A43" s="34">
        <v>4</v>
      </c>
      <c r="B43" s="35" t="s">
        <v>128</v>
      </c>
      <c r="C43" s="35" t="s">
        <v>129</v>
      </c>
      <c r="D43" s="35" t="s">
        <v>44</v>
      </c>
      <c r="E43" s="36">
        <v>2000</v>
      </c>
      <c r="F43" s="54">
        <v>27</v>
      </c>
      <c r="G43" s="55">
        <v>24</v>
      </c>
      <c r="H43" s="55">
        <v>27</v>
      </c>
      <c r="I43" s="55">
        <v>23</v>
      </c>
      <c r="J43" s="55">
        <v>25</v>
      </c>
      <c r="K43" s="55">
        <v>24</v>
      </c>
      <c r="L43" s="55"/>
      <c r="M43" s="55">
        <v>15</v>
      </c>
      <c r="N43" s="55">
        <v>18</v>
      </c>
      <c r="O43" s="55">
        <v>27</v>
      </c>
      <c r="P43" s="55">
        <v>28</v>
      </c>
      <c r="Q43" s="55">
        <v>22</v>
      </c>
      <c r="R43" s="55">
        <v>24</v>
      </c>
      <c r="S43" s="30">
        <f t="shared" si="8"/>
        <v>284</v>
      </c>
      <c r="T43" s="56">
        <v>24</v>
      </c>
      <c r="U43" s="56">
        <v>22</v>
      </c>
      <c r="V43" s="56">
        <v>18</v>
      </c>
      <c r="W43" s="56">
        <v>25</v>
      </c>
      <c r="X43" s="56">
        <v>23</v>
      </c>
      <c r="Y43" s="56">
        <v>27</v>
      </c>
      <c r="Z43" s="56"/>
      <c r="AA43" s="56">
        <v>19</v>
      </c>
      <c r="AB43" s="56">
        <v>23</v>
      </c>
      <c r="AC43" s="56">
        <v>25</v>
      </c>
      <c r="AD43" s="56">
        <v>26</v>
      </c>
      <c r="AE43" s="56">
        <v>27</v>
      </c>
      <c r="AF43" s="56">
        <v>21</v>
      </c>
      <c r="AG43" s="30">
        <f t="shared" si="9"/>
        <v>280</v>
      </c>
      <c r="AH43" s="39">
        <f>SUM(S43+AG43)</f>
        <v>564</v>
      </c>
      <c r="AI43" s="39" t="s">
        <v>57</v>
      </c>
    </row>
    <row r="44" spans="1:35">
      <c r="A44" s="34">
        <v>5</v>
      </c>
      <c r="B44" s="35" t="s">
        <v>130</v>
      </c>
      <c r="C44" s="34" t="s">
        <v>131</v>
      </c>
      <c r="D44" s="34" t="s">
        <v>31</v>
      </c>
      <c r="E44" s="36">
        <v>2000</v>
      </c>
      <c r="F44" s="54">
        <v>22</v>
      </c>
      <c r="G44" s="55">
        <v>24</v>
      </c>
      <c r="H44" s="55">
        <v>15</v>
      </c>
      <c r="I44" s="55">
        <v>23</v>
      </c>
      <c r="J44" s="55">
        <v>22</v>
      </c>
      <c r="K44" s="55">
        <v>25</v>
      </c>
      <c r="L44" s="55"/>
      <c r="M44" s="55">
        <v>23</v>
      </c>
      <c r="N44" s="55">
        <v>22</v>
      </c>
      <c r="O44" s="55">
        <v>25</v>
      </c>
      <c r="P44" s="55">
        <v>24</v>
      </c>
      <c r="Q44" s="55">
        <v>21</v>
      </c>
      <c r="R44" s="55">
        <v>25</v>
      </c>
      <c r="S44" s="30">
        <f t="shared" si="8"/>
        <v>271</v>
      </c>
      <c r="T44" s="56">
        <v>20</v>
      </c>
      <c r="U44" s="56">
        <v>26</v>
      </c>
      <c r="V44" s="56">
        <v>24</v>
      </c>
      <c r="W44" s="56">
        <v>22</v>
      </c>
      <c r="X44" s="56">
        <v>23</v>
      </c>
      <c r="Y44" s="56">
        <v>24</v>
      </c>
      <c r="Z44" s="56"/>
      <c r="AA44" s="56">
        <v>24</v>
      </c>
      <c r="AB44" s="56">
        <v>20</v>
      </c>
      <c r="AC44" s="56">
        <v>23</v>
      </c>
      <c r="AD44" s="56">
        <v>22</v>
      </c>
      <c r="AE44" s="56">
        <v>27</v>
      </c>
      <c r="AF44" s="56">
        <v>13</v>
      </c>
      <c r="AG44" s="30">
        <f t="shared" si="9"/>
        <v>268</v>
      </c>
      <c r="AH44" s="39">
        <f>SUM(S44+AG44)</f>
        <v>539</v>
      </c>
      <c r="AI44" s="39" t="s">
        <v>58</v>
      </c>
    </row>
    <row r="45" spans="1:35">
      <c r="A45" s="34">
        <v>6</v>
      </c>
      <c r="B45" s="35" t="s">
        <v>132</v>
      </c>
      <c r="C45" s="34" t="s">
        <v>133</v>
      </c>
      <c r="D45" s="34" t="s">
        <v>31</v>
      </c>
      <c r="E45" s="36">
        <v>2000</v>
      </c>
      <c r="F45" s="54">
        <v>20</v>
      </c>
      <c r="G45" s="55">
        <v>18</v>
      </c>
      <c r="H45" s="55">
        <v>18</v>
      </c>
      <c r="I45" s="55">
        <v>19</v>
      </c>
      <c r="J45" s="55">
        <v>19</v>
      </c>
      <c r="K45" s="55">
        <v>23</v>
      </c>
      <c r="L45" s="55"/>
      <c r="M45" s="55">
        <v>22</v>
      </c>
      <c r="N45" s="55">
        <v>18</v>
      </c>
      <c r="O45" s="55">
        <v>22</v>
      </c>
      <c r="P45" s="55">
        <v>21</v>
      </c>
      <c r="Q45" s="55">
        <v>24</v>
      </c>
      <c r="R45" s="55">
        <v>24</v>
      </c>
      <c r="S45" s="30">
        <f t="shared" si="8"/>
        <v>248</v>
      </c>
      <c r="T45" s="56">
        <v>14</v>
      </c>
      <c r="U45" s="56">
        <v>20</v>
      </c>
      <c r="V45" s="56">
        <v>25</v>
      </c>
      <c r="W45" s="56">
        <v>19</v>
      </c>
      <c r="X45" s="56">
        <v>21</v>
      </c>
      <c r="Y45" s="56">
        <v>24</v>
      </c>
      <c r="Z45" s="56"/>
      <c r="AA45" s="56">
        <v>23</v>
      </c>
      <c r="AB45" s="56">
        <v>23</v>
      </c>
      <c r="AC45" s="56">
        <v>26</v>
      </c>
      <c r="AD45" s="56">
        <v>27</v>
      </c>
      <c r="AE45" s="56">
        <v>26</v>
      </c>
      <c r="AF45" s="56">
        <v>21</v>
      </c>
      <c r="AG45" s="30">
        <f t="shared" si="9"/>
        <v>269</v>
      </c>
      <c r="AH45" s="39">
        <f>SUM(S45+AG45)</f>
        <v>517</v>
      </c>
      <c r="AI45" s="39" t="s">
        <v>59</v>
      </c>
    </row>
    <row r="46" spans="1:35">
      <c r="A46" s="34">
        <v>7</v>
      </c>
      <c r="B46" s="35" t="s">
        <v>134</v>
      </c>
      <c r="C46" s="34" t="s">
        <v>135</v>
      </c>
      <c r="D46" s="34" t="s">
        <v>31</v>
      </c>
      <c r="E46" s="36">
        <v>2002</v>
      </c>
      <c r="F46" s="54">
        <v>27</v>
      </c>
      <c r="G46" s="55">
        <v>29</v>
      </c>
      <c r="H46" s="55">
        <v>19</v>
      </c>
      <c r="I46" s="55">
        <v>22</v>
      </c>
      <c r="J46" s="55">
        <v>20</v>
      </c>
      <c r="K46" s="55">
        <v>10</v>
      </c>
      <c r="L46" s="55"/>
      <c r="M46" s="55">
        <v>13</v>
      </c>
      <c r="N46" s="55">
        <v>20</v>
      </c>
      <c r="O46" s="55">
        <v>15</v>
      </c>
      <c r="P46" s="55">
        <v>21</v>
      </c>
      <c r="Q46" s="55">
        <v>20</v>
      </c>
      <c r="R46" s="55">
        <v>21</v>
      </c>
      <c r="S46" s="30">
        <f t="shared" si="8"/>
        <v>237</v>
      </c>
      <c r="T46" s="56">
        <v>22</v>
      </c>
      <c r="U46" s="56">
        <v>20</v>
      </c>
      <c r="V46" s="56">
        <v>22</v>
      </c>
      <c r="W46" s="56">
        <v>20</v>
      </c>
      <c r="X46" s="56">
        <v>23</v>
      </c>
      <c r="Y46" s="56">
        <v>22</v>
      </c>
      <c r="Z46" s="56"/>
      <c r="AA46" s="56">
        <v>24</v>
      </c>
      <c r="AB46" s="56">
        <v>18</v>
      </c>
      <c r="AC46" s="56">
        <v>23</v>
      </c>
      <c r="AD46" s="56">
        <v>15</v>
      </c>
      <c r="AE46" s="56">
        <v>21</v>
      </c>
      <c r="AF46" s="56">
        <v>22</v>
      </c>
      <c r="AG46" s="30">
        <f t="shared" si="9"/>
        <v>252</v>
      </c>
      <c r="AH46" s="39">
        <f>SUM(S46+AG46)</f>
        <v>489</v>
      </c>
      <c r="AI46" s="39" t="s">
        <v>60</v>
      </c>
    </row>
    <row r="47" spans="1:35">
      <c r="A47" s="34">
        <v>8</v>
      </c>
      <c r="B47" s="35" t="s">
        <v>136</v>
      </c>
      <c r="C47" s="34" t="s">
        <v>137</v>
      </c>
      <c r="D47" s="34" t="s">
        <v>31</v>
      </c>
      <c r="E47" s="36">
        <v>2002</v>
      </c>
      <c r="F47" s="54">
        <v>24</v>
      </c>
      <c r="G47" s="55">
        <v>19</v>
      </c>
      <c r="H47" s="55">
        <v>18</v>
      </c>
      <c r="I47" s="55">
        <v>18</v>
      </c>
      <c r="J47" s="55">
        <v>15</v>
      </c>
      <c r="K47" s="55">
        <v>22</v>
      </c>
      <c r="L47" s="55"/>
      <c r="M47" s="55">
        <v>22</v>
      </c>
      <c r="N47" s="55">
        <v>13</v>
      </c>
      <c r="O47" s="55">
        <v>20</v>
      </c>
      <c r="P47" s="55">
        <v>19</v>
      </c>
      <c r="Q47" s="55">
        <v>28</v>
      </c>
      <c r="R47" s="55">
        <v>15</v>
      </c>
      <c r="S47" s="30">
        <f t="shared" si="8"/>
        <v>233</v>
      </c>
      <c r="T47" s="56">
        <v>19</v>
      </c>
      <c r="U47" s="56">
        <v>24</v>
      </c>
      <c r="V47" s="56">
        <v>21</v>
      </c>
      <c r="W47" s="56">
        <v>24</v>
      </c>
      <c r="X47" s="56">
        <v>22</v>
      </c>
      <c r="Y47" s="56">
        <v>15</v>
      </c>
      <c r="Z47" s="56"/>
      <c r="AA47" s="56">
        <v>24</v>
      </c>
      <c r="AB47" s="56">
        <v>23</v>
      </c>
      <c r="AC47" s="56">
        <v>23</v>
      </c>
      <c r="AD47" s="56">
        <v>23</v>
      </c>
      <c r="AE47" s="56">
        <v>7</v>
      </c>
      <c r="AF47" s="56">
        <v>24</v>
      </c>
      <c r="AG47" s="30">
        <f t="shared" si="9"/>
        <v>249</v>
      </c>
      <c r="AH47" s="39">
        <f>SUM(S47+AG47)</f>
        <v>482</v>
      </c>
      <c r="AI47" s="39" t="s">
        <v>61</v>
      </c>
    </row>
    <row r="48" spans="1:35">
      <c r="A48" s="34">
        <v>9</v>
      </c>
      <c r="B48" s="35" t="s">
        <v>138</v>
      </c>
      <c r="C48" s="34" t="s">
        <v>139</v>
      </c>
      <c r="D48" s="34" t="s">
        <v>31</v>
      </c>
      <c r="E48" s="36">
        <v>2002</v>
      </c>
      <c r="F48" s="54">
        <v>19</v>
      </c>
      <c r="G48" s="55">
        <v>25</v>
      </c>
      <c r="H48" s="55">
        <v>25</v>
      </c>
      <c r="I48" s="55">
        <v>20</v>
      </c>
      <c r="J48" s="55">
        <v>17</v>
      </c>
      <c r="K48" s="55">
        <v>9</v>
      </c>
      <c r="L48" s="55"/>
      <c r="M48" s="55">
        <v>18</v>
      </c>
      <c r="N48" s="55">
        <v>21</v>
      </c>
      <c r="O48" s="55">
        <v>14</v>
      </c>
      <c r="P48" s="55">
        <v>20</v>
      </c>
      <c r="Q48" s="55">
        <v>15</v>
      </c>
      <c r="R48" s="55">
        <v>18</v>
      </c>
      <c r="S48" s="30">
        <f t="shared" si="8"/>
        <v>221</v>
      </c>
      <c r="T48" s="56">
        <v>20</v>
      </c>
      <c r="U48" s="56">
        <v>24</v>
      </c>
      <c r="V48" s="56">
        <v>10</v>
      </c>
      <c r="W48" s="56">
        <v>18</v>
      </c>
      <c r="X48" s="56">
        <v>19</v>
      </c>
      <c r="Y48" s="56">
        <v>19</v>
      </c>
      <c r="Z48" s="56"/>
      <c r="AA48" s="56">
        <v>13</v>
      </c>
      <c r="AB48" s="56">
        <v>21</v>
      </c>
      <c r="AC48" s="56">
        <v>23</v>
      </c>
      <c r="AD48" s="56">
        <v>22</v>
      </c>
      <c r="AE48" s="56">
        <v>21</v>
      </c>
      <c r="AF48" s="56">
        <v>20</v>
      </c>
      <c r="AG48" s="30">
        <f t="shared" si="9"/>
        <v>230</v>
      </c>
      <c r="AH48" s="39">
        <f>SUM(S48+AG48)</f>
        <v>451</v>
      </c>
      <c r="AI48" s="39" t="s">
        <v>62</v>
      </c>
    </row>
    <row r="49" spans="1:35">
      <c r="A49" s="34">
        <v>10</v>
      </c>
      <c r="B49" s="35" t="s">
        <v>140</v>
      </c>
      <c r="C49" s="34" t="s">
        <v>141</v>
      </c>
      <c r="D49" s="34" t="s">
        <v>31</v>
      </c>
      <c r="E49" s="36">
        <v>2001</v>
      </c>
      <c r="F49" s="54">
        <v>5</v>
      </c>
      <c r="G49" s="55">
        <v>10</v>
      </c>
      <c r="H49" s="55">
        <v>11</v>
      </c>
      <c r="I49" s="55">
        <v>9</v>
      </c>
      <c r="J49" s="55">
        <v>20</v>
      </c>
      <c r="K49" s="55">
        <v>16</v>
      </c>
      <c r="L49" s="55"/>
      <c r="M49" s="55">
        <v>23</v>
      </c>
      <c r="N49" s="55">
        <v>19</v>
      </c>
      <c r="O49" s="55">
        <v>16</v>
      </c>
      <c r="P49" s="55">
        <v>11</v>
      </c>
      <c r="Q49" s="55">
        <v>12</v>
      </c>
      <c r="R49" s="55">
        <v>19</v>
      </c>
      <c r="S49" s="30">
        <f t="shared" si="8"/>
        <v>171</v>
      </c>
      <c r="T49" s="56">
        <v>17</v>
      </c>
      <c r="U49" s="56">
        <v>17</v>
      </c>
      <c r="V49" s="56">
        <v>17</v>
      </c>
      <c r="W49" s="56">
        <v>9</v>
      </c>
      <c r="X49" s="56">
        <v>16</v>
      </c>
      <c r="Y49" s="56">
        <v>14</v>
      </c>
      <c r="Z49" s="56"/>
      <c r="AA49" s="56">
        <v>20</v>
      </c>
      <c r="AB49" s="56">
        <v>8</v>
      </c>
      <c r="AC49" s="56">
        <v>20</v>
      </c>
      <c r="AD49" s="56">
        <v>18</v>
      </c>
      <c r="AE49" s="56">
        <v>22</v>
      </c>
      <c r="AF49" s="56">
        <v>22</v>
      </c>
      <c r="AG49" s="30">
        <f t="shared" si="9"/>
        <v>200</v>
      </c>
      <c r="AH49" s="39">
        <f>SUM(S49+AG49)</f>
        <v>371</v>
      </c>
      <c r="AI49" s="39" t="s">
        <v>63</v>
      </c>
    </row>
    <row r="50" spans="1:35">
      <c r="A50" s="34">
        <v>11</v>
      </c>
      <c r="B50" s="35" t="s">
        <v>142</v>
      </c>
      <c r="C50" s="34" t="s">
        <v>143</v>
      </c>
      <c r="D50" s="34" t="s">
        <v>31</v>
      </c>
      <c r="E50" s="36">
        <v>2000</v>
      </c>
      <c r="F50" s="54">
        <v>0</v>
      </c>
      <c r="G50" s="55">
        <v>4</v>
      </c>
      <c r="H50" s="55">
        <v>0</v>
      </c>
      <c r="I50" s="55">
        <v>0</v>
      </c>
      <c r="J50" s="55">
        <v>0</v>
      </c>
      <c r="K50" s="55">
        <v>7</v>
      </c>
      <c r="L50" s="55"/>
      <c r="M50" s="55">
        <v>0</v>
      </c>
      <c r="N50" s="55">
        <v>9</v>
      </c>
      <c r="O50" s="55">
        <v>5</v>
      </c>
      <c r="P50" s="55">
        <v>13</v>
      </c>
      <c r="Q50" s="55">
        <v>10</v>
      </c>
      <c r="R50" s="55">
        <v>7</v>
      </c>
      <c r="S50" s="30">
        <f t="shared" si="8"/>
        <v>55</v>
      </c>
      <c r="T50" s="56">
        <v>10</v>
      </c>
      <c r="U50" s="56">
        <v>16</v>
      </c>
      <c r="V50" s="56">
        <v>12</v>
      </c>
      <c r="W50" s="56">
        <v>7</v>
      </c>
      <c r="X50" s="56">
        <v>10</v>
      </c>
      <c r="Y50" s="56">
        <v>11</v>
      </c>
      <c r="Z50" s="56"/>
      <c r="AA50" s="56">
        <v>17</v>
      </c>
      <c r="AB50" s="56">
        <v>11</v>
      </c>
      <c r="AC50" s="56">
        <v>10</v>
      </c>
      <c r="AD50" s="56">
        <v>6</v>
      </c>
      <c r="AE50" s="56">
        <v>8</v>
      </c>
      <c r="AF50" s="56">
        <v>2</v>
      </c>
      <c r="AG50" s="30">
        <f t="shared" si="9"/>
        <v>120</v>
      </c>
      <c r="AH50" s="39">
        <f>SUM(S50+AG50)</f>
        <v>175</v>
      </c>
      <c r="AI50" s="39" t="s">
        <v>144</v>
      </c>
    </row>
    <row r="52" spans="1:35" ht="15">
      <c r="A52" s="29" t="s">
        <v>145</v>
      </c>
      <c r="B52" s="29"/>
      <c r="C52" s="29"/>
      <c r="D52" s="29"/>
      <c r="E52" s="29"/>
    </row>
    <row r="53" spans="1:35" ht="22.5">
      <c r="A53" s="30" t="s">
        <v>2</v>
      </c>
      <c r="B53" s="30" t="s">
        <v>3</v>
      </c>
      <c r="C53" s="30" t="s">
        <v>4</v>
      </c>
      <c r="D53" s="30" t="s">
        <v>5</v>
      </c>
      <c r="E53" s="31" t="s">
        <v>6</v>
      </c>
      <c r="F53" s="53">
        <v>1</v>
      </c>
      <c r="G53" s="39">
        <v>2</v>
      </c>
      <c r="H53" s="39">
        <v>3</v>
      </c>
      <c r="I53" s="39">
        <v>4</v>
      </c>
      <c r="J53" s="39">
        <v>5</v>
      </c>
      <c r="K53" s="39">
        <v>6</v>
      </c>
      <c r="L53" s="39"/>
      <c r="M53" s="39">
        <v>7</v>
      </c>
      <c r="N53" s="39">
        <v>8</v>
      </c>
      <c r="O53" s="39">
        <v>9</v>
      </c>
      <c r="P53" s="39">
        <v>10</v>
      </c>
      <c r="Q53" s="39">
        <v>11</v>
      </c>
      <c r="R53" s="39">
        <v>12</v>
      </c>
      <c r="S53" s="32" t="s">
        <v>121</v>
      </c>
      <c r="T53" s="39">
        <v>1</v>
      </c>
      <c r="U53" s="39">
        <v>2</v>
      </c>
      <c r="V53" s="39">
        <v>3</v>
      </c>
      <c r="W53" s="39">
        <v>4</v>
      </c>
      <c r="X53" s="39">
        <v>5</v>
      </c>
      <c r="Y53" s="39">
        <v>6</v>
      </c>
      <c r="Z53" s="39"/>
      <c r="AA53" s="39">
        <v>7</v>
      </c>
      <c r="AB53" s="39">
        <v>8</v>
      </c>
      <c r="AC53" s="39">
        <v>9</v>
      </c>
      <c r="AD53" s="39">
        <v>10</v>
      </c>
      <c r="AE53" s="39">
        <v>11</v>
      </c>
      <c r="AF53" s="39">
        <v>12</v>
      </c>
      <c r="AG53" s="32" t="s">
        <v>121</v>
      </c>
      <c r="AH53" s="39" t="s">
        <v>106</v>
      </c>
      <c r="AI53" s="39" t="s">
        <v>12</v>
      </c>
    </row>
    <row r="54" spans="1:35">
      <c r="A54" s="34">
        <v>1</v>
      </c>
      <c r="B54" s="35" t="s">
        <v>52</v>
      </c>
      <c r="C54" s="34" t="s">
        <v>146</v>
      </c>
      <c r="D54" s="34" t="s">
        <v>85</v>
      </c>
      <c r="E54" s="36">
        <v>2003</v>
      </c>
      <c r="F54" s="54">
        <v>30</v>
      </c>
      <c r="G54" s="55">
        <v>28</v>
      </c>
      <c r="H54" s="55">
        <v>30</v>
      </c>
      <c r="I54" s="55">
        <v>29</v>
      </c>
      <c r="J54" s="55">
        <v>29</v>
      </c>
      <c r="K54" s="55">
        <v>29</v>
      </c>
      <c r="L54" s="55"/>
      <c r="M54" s="55">
        <v>29</v>
      </c>
      <c r="N54" s="55">
        <v>28</v>
      </c>
      <c r="O54" s="55">
        <v>29</v>
      </c>
      <c r="P54" s="55">
        <v>30</v>
      </c>
      <c r="Q54" s="55">
        <v>29</v>
      </c>
      <c r="R54" s="55">
        <v>28</v>
      </c>
      <c r="S54" s="30">
        <f>SUM(F54:R54)</f>
        <v>348</v>
      </c>
      <c r="T54" s="56">
        <v>28</v>
      </c>
      <c r="U54" s="56">
        <v>27</v>
      </c>
      <c r="V54" s="56">
        <v>29</v>
      </c>
      <c r="W54" s="56">
        <v>27</v>
      </c>
      <c r="X54" s="56">
        <v>28</v>
      </c>
      <c r="Y54" s="56">
        <v>30</v>
      </c>
      <c r="Z54" s="56"/>
      <c r="AA54" s="56">
        <v>28</v>
      </c>
      <c r="AB54" s="56">
        <v>28</v>
      </c>
      <c r="AC54" s="56">
        <v>29</v>
      </c>
      <c r="AD54" s="56">
        <v>28</v>
      </c>
      <c r="AE54" s="56">
        <v>25</v>
      </c>
      <c r="AF54" s="56">
        <v>22</v>
      </c>
      <c r="AG54" s="30">
        <f>SUM(T54+U54+V54+W54+X54+Y54+AA54+AB54+AC54+AD54+AE54+AF54)</f>
        <v>329</v>
      </c>
      <c r="AH54" s="39">
        <f>SUM(S54+AG54)</f>
        <v>677</v>
      </c>
      <c r="AI54" s="39" t="s">
        <v>14</v>
      </c>
    </row>
    <row r="55" spans="1:35">
      <c r="A55" s="34">
        <v>2</v>
      </c>
      <c r="B55" s="35" t="s">
        <v>147</v>
      </c>
      <c r="C55" s="35" t="s">
        <v>148</v>
      </c>
      <c r="D55" s="34" t="s">
        <v>85</v>
      </c>
      <c r="E55" s="36">
        <v>2003</v>
      </c>
      <c r="F55" s="54">
        <v>26</v>
      </c>
      <c r="G55" s="55">
        <v>28</v>
      </c>
      <c r="H55" s="55">
        <v>23</v>
      </c>
      <c r="I55" s="55">
        <v>25</v>
      </c>
      <c r="J55" s="55">
        <v>20</v>
      </c>
      <c r="K55" s="55">
        <v>28</v>
      </c>
      <c r="L55" s="55"/>
      <c r="M55" s="55">
        <v>19</v>
      </c>
      <c r="N55" s="55">
        <v>25</v>
      </c>
      <c r="O55" s="55">
        <v>25</v>
      </c>
      <c r="P55" s="55">
        <v>24</v>
      </c>
      <c r="Q55" s="55">
        <v>25</v>
      </c>
      <c r="R55" s="55">
        <v>27</v>
      </c>
      <c r="S55" s="30">
        <f>SUM(F55:R55)</f>
        <v>295</v>
      </c>
      <c r="T55" s="56">
        <v>27</v>
      </c>
      <c r="U55" s="56">
        <v>24</v>
      </c>
      <c r="V55" s="56">
        <v>23</v>
      </c>
      <c r="W55" s="56">
        <v>29</v>
      </c>
      <c r="X55" s="56">
        <v>27</v>
      </c>
      <c r="Y55" s="56">
        <v>25</v>
      </c>
      <c r="Z55" s="56"/>
      <c r="AA55" s="56">
        <v>22</v>
      </c>
      <c r="AB55" s="56">
        <v>27</v>
      </c>
      <c r="AC55" s="56">
        <v>26</v>
      </c>
      <c r="AD55" s="56">
        <v>26</v>
      </c>
      <c r="AE55" s="56">
        <v>25</v>
      </c>
      <c r="AF55" s="56">
        <v>25</v>
      </c>
      <c r="AG55" s="30">
        <f>SUM(T55+U55+V55+W55+X55+Y55+AA55+AB55+AC55+AD55+AE55+AF55)</f>
        <v>306</v>
      </c>
      <c r="AH55" s="39">
        <f>SUM(S55+AG55)</f>
        <v>601</v>
      </c>
      <c r="AI55" s="39" t="s">
        <v>16</v>
      </c>
    </row>
    <row r="56" spans="1:35">
      <c r="A56" s="34">
        <v>3</v>
      </c>
      <c r="B56" s="35" t="s">
        <v>51</v>
      </c>
      <c r="C56" s="34" t="s">
        <v>149</v>
      </c>
      <c r="D56" s="34" t="s">
        <v>85</v>
      </c>
      <c r="E56" s="36">
        <v>2004</v>
      </c>
      <c r="F56" s="54">
        <v>25</v>
      </c>
      <c r="G56" s="55">
        <v>26</v>
      </c>
      <c r="H56" s="55">
        <v>24</v>
      </c>
      <c r="I56" s="55">
        <v>22</v>
      </c>
      <c r="J56" s="55">
        <v>18</v>
      </c>
      <c r="K56" s="55">
        <v>25</v>
      </c>
      <c r="L56" s="55"/>
      <c r="M56" s="55">
        <v>21</v>
      </c>
      <c r="N56" s="55">
        <v>23</v>
      </c>
      <c r="O56" s="55">
        <v>20</v>
      </c>
      <c r="P56" s="55">
        <v>26</v>
      </c>
      <c r="Q56" s="55">
        <v>24</v>
      </c>
      <c r="R56" s="55">
        <v>25</v>
      </c>
      <c r="S56" s="30">
        <f>SUM(F56:R56)</f>
        <v>279</v>
      </c>
      <c r="T56" s="56">
        <v>22</v>
      </c>
      <c r="U56" s="56">
        <v>25</v>
      </c>
      <c r="V56" s="56">
        <v>24</v>
      </c>
      <c r="W56" s="56">
        <v>16</v>
      </c>
      <c r="X56" s="56">
        <v>28</v>
      </c>
      <c r="Y56" s="56">
        <v>23</v>
      </c>
      <c r="Z56" s="56"/>
      <c r="AA56" s="56">
        <v>12</v>
      </c>
      <c r="AB56" s="56">
        <v>22</v>
      </c>
      <c r="AC56" s="56">
        <v>24</v>
      </c>
      <c r="AD56" s="56">
        <v>26</v>
      </c>
      <c r="AE56" s="56">
        <v>22</v>
      </c>
      <c r="AF56" s="56">
        <v>22</v>
      </c>
      <c r="AG56" s="30">
        <f>SUM(T56+U56+V56+W56+X56+Y56+AA56+AB56+AC56+AD56+AE56+AF56)</f>
        <v>266</v>
      </c>
      <c r="AH56" s="39">
        <f>SUM(S56+AG56)</f>
        <v>545</v>
      </c>
      <c r="AI56" s="39" t="s">
        <v>17</v>
      </c>
    </row>
    <row r="57" spans="1:35">
      <c r="A57" s="34">
        <v>4</v>
      </c>
      <c r="B57" s="35" t="s">
        <v>150</v>
      </c>
      <c r="C57" s="34" t="s">
        <v>151</v>
      </c>
      <c r="D57" s="34" t="s">
        <v>31</v>
      </c>
      <c r="E57" s="36">
        <v>2003</v>
      </c>
      <c r="F57" s="54">
        <v>17</v>
      </c>
      <c r="G57" s="55">
        <v>14</v>
      </c>
      <c r="H57" s="55">
        <v>20</v>
      </c>
      <c r="I57" s="55">
        <v>18</v>
      </c>
      <c r="J57" s="55">
        <v>15</v>
      </c>
      <c r="K57" s="55">
        <v>21</v>
      </c>
      <c r="L57" s="55"/>
      <c r="M57" s="55">
        <v>22</v>
      </c>
      <c r="N57" s="55">
        <v>19</v>
      </c>
      <c r="O57" s="55">
        <v>10</v>
      </c>
      <c r="P57" s="55">
        <v>20</v>
      </c>
      <c r="Q57" s="55">
        <v>17</v>
      </c>
      <c r="R57" s="55">
        <v>16</v>
      </c>
      <c r="S57" s="30">
        <f>SUM(F57:R57)</f>
        <v>209</v>
      </c>
      <c r="T57" s="56">
        <v>19</v>
      </c>
      <c r="U57" s="56">
        <v>22</v>
      </c>
      <c r="V57" s="56">
        <v>23</v>
      </c>
      <c r="W57" s="56">
        <v>26</v>
      </c>
      <c r="X57" s="56">
        <v>22</v>
      </c>
      <c r="Y57" s="56">
        <v>24</v>
      </c>
      <c r="Z57" s="56"/>
      <c r="AA57" s="56">
        <v>13</v>
      </c>
      <c r="AB57" s="56">
        <v>20</v>
      </c>
      <c r="AC57" s="56">
        <v>21</v>
      </c>
      <c r="AD57" s="56">
        <v>16</v>
      </c>
      <c r="AE57" s="56">
        <v>23</v>
      </c>
      <c r="AF57" s="56">
        <v>24</v>
      </c>
      <c r="AG57" s="30">
        <f>SUM(T57+U57+V57+W57+X57+Y57+AA57+AB57+AC57+AD57+AE57+AF57)</f>
        <v>253</v>
      </c>
      <c r="AH57" s="39">
        <f>SUM(S57+AG57)</f>
        <v>462</v>
      </c>
      <c r="AI57" s="39" t="s">
        <v>57</v>
      </c>
    </row>
    <row r="61" spans="1:35" ht="15">
      <c r="A61" s="57" t="s">
        <v>152</v>
      </c>
      <c r="B61" s="57"/>
      <c r="C61" s="57"/>
      <c r="D61" s="57"/>
      <c r="E61" s="57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8">
      <c r="A62" s="19" t="s">
        <v>2</v>
      </c>
      <c r="B62" s="19" t="s">
        <v>3</v>
      </c>
      <c r="C62" s="19" t="s">
        <v>4</v>
      </c>
      <c r="D62" s="19" t="s">
        <v>5</v>
      </c>
      <c r="E62" s="58" t="s">
        <v>6</v>
      </c>
      <c r="F62" s="16">
        <v>1</v>
      </c>
      <c r="G62" s="16">
        <v>2</v>
      </c>
      <c r="H62" s="16">
        <v>3</v>
      </c>
      <c r="I62" s="16">
        <v>4</v>
      </c>
      <c r="J62" s="16">
        <v>5</v>
      </c>
      <c r="K62" s="16">
        <v>6</v>
      </c>
      <c r="L62" s="59" t="s">
        <v>153</v>
      </c>
      <c r="M62" s="16">
        <v>1</v>
      </c>
      <c r="N62" s="16">
        <v>2</v>
      </c>
      <c r="O62" s="16">
        <v>3</v>
      </c>
      <c r="P62" s="16">
        <v>4</v>
      </c>
      <c r="Q62" s="16">
        <v>5</v>
      </c>
      <c r="R62" s="16">
        <v>6</v>
      </c>
      <c r="S62" s="59" t="s">
        <v>153</v>
      </c>
      <c r="T62" s="16">
        <v>1</v>
      </c>
      <c r="U62" s="16">
        <v>2</v>
      </c>
      <c r="V62" s="16">
        <v>3</v>
      </c>
      <c r="W62" s="16">
        <v>4</v>
      </c>
      <c r="X62" s="16">
        <v>5</v>
      </c>
      <c r="Y62" s="16">
        <v>6</v>
      </c>
      <c r="Z62" s="59" t="s">
        <v>153</v>
      </c>
      <c r="AA62" s="16">
        <v>1</v>
      </c>
      <c r="AB62" s="16">
        <v>2</v>
      </c>
      <c r="AC62" s="16">
        <v>3</v>
      </c>
      <c r="AD62" s="16">
        <v>4</v>
      </c>
      <c r="AE62" s="16">
        <v>5</v>
      </c>
      <c r="AF62" s="16">
        <v>6</v>
      </c>
      <c r="AG62" s="59" t="s">
        <v>153</v>
      </c>
      <c r="AH62" s="19" t="s">
        <v>154</v>
      </c>
      <c r="AI62" s="19" t="s">
        <v>12</v>
      </c>
    </row>
    <row r="63" spans="1:35" ht="15">
      <c r="A63" s="2">
        <v>1</v>
      </c>
      <c r="B63" s="3" t="s">
        <v>27</v>
      </c>
      <c r="C63" s="3" t="s">
        <v>87</v>
      </c>
      <c r="D63" s="3" t="s">
        <v>35</v>
      </c>
      <c r="E63" s="60">
        <v>1992</v>
      </c>
      <c r="F63" s="61">
        <v>52</v>
      </c>
      <c r="G63" s="61">
        <v>51</v>
      </c>
      <c r="H63" s="61">
        <v>47</v>
      </c>
      <c r="I63" s="61">
        <v>53</v>
      </c>
      <c r="J63" s="61">
        <v>50</v>
      </c>
      <c r="K63" s="61">
        <v>49</v>
      </c>
      <c r="L63" s="19">
        <f>SUM(F63:K63)</f>
        <v>302</v>
      </c>
      <c r="M63" s="61">
        <v>41</v>
      </c>
      <c r="N63" s="61">
        <v>54</v>
      </c>
      <c r="O63" s="61">
        <v>48</v>
      </c>
      <c r="P63" s="61">
        <v>53</v>
      </c>
      <c r="Q63" s="61">
        <v>52</v>
      </c>
      <c r="R63" s="61">
        <v>54</v>
      </c>
      <c r="S63" s="19">
        <f>SUM(M63:R63)</f>
        <v>302</v>
      </c>
      <c r="T63" s="61">
        <v>51</v>
      </c>
      <c r="U63" s="61">
        <v>49</v>
      </c>
      <c r="V63" s="61">
        <v>51</v>
      </c>
      <c r="W63" s="61">
        <v>43</v>
      </c>
      <c r="X63" s="61">
        <v>57</v>
      </c>
      <c r="Y63" s="61">
        <v>50</v>
      </c>
      <c r="Z63" s="19">
        <f>SUM(T63:Y63)</f>
        <v>301</v>
      </c>
      <c r="AA63" s="61">
        <v>51</v>
      </c>
      <c r="AB63" s="61">
        <v>50</v>
      </c>
      <c r="AC63" s="61">
        <v>48</v>
      </c>
      <c r="AD63" s="61">
        <v>43</v>
      </c>
      <c r="AE63" s="61">
        <v>49</v>
      </c>
      <c r="AF63" s="61">
        <v>49</v>
      </c>
      <c r="AG63" s="19">
        <f>SUM(AA63:AF63)</f>
        <v>290</v>
      </c>
      <c r="AH63" s="16">
        <f>SUM(L63+S63+Z63+AG63)</f>
        <v>1195</v>
      </c>
      <c r="AI63" s="16" t="s">
        <v>14</v>
      </c>
    </row>
    <row r="64" spans="1:35" ht="15">
      <c r="A64" s="4"/>
      <c r="B64" s="4"/>
      <c r="C64" s="62"/>
      <c r="D64" s="62"/>
      <c r="E64" s="63"/>
      <c r="F64" s="64"/>
      <c r="G64" s="64"/>
      <c r="H64" s="64"/>
      <c r="I64" s="64"/>
      <c r="J64" s="64"/>
      <c r="K64" s="64"/>
      <c r="L64" s="65"/>
      <c r="M64" s="64"/>
      <c r="N64" s="64"/>
      <c r="O64" s="64"/>
      <c r="P64" s="64"/>
      <c r="Q64" s="64"/>
      <c r="R64" s="64"/>
      <c r="S64" s="65"/>
      <c r="T64" s="64"/>
      <c r="U64" s="64"/>
      <c r="V64" s="64"/>
      <c r="W64" s="64"/>
      <c r="X64" s="64"/>
      <c r="Y64" s="64"/>
      <c r="Z64" s="65"/>
      <c r="AA64" s="64"/>
      <c r="AB64" s="64"/>
      <c r="AC64" s="64"/>
      <c r="AD64" s="64"/>
      <c r="AE64" s="64"/>
      <c r="AF64" s="64"/>
      <c r="AG64" s="65"/>
      <c r="AH64" s="66"/>
      <c r="AI64" s="66"/>
    </row>
    <row r="65" spans="1:35" ht="15">
      <c r="A65" s="57" t="s">
        <v>155</v>
      </c>
      <c r="B65" s="57"/>
      <c r="C65" s="57"/>
      <c r="D65" s="57"/>
      <c r="E65" s="57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22.5">
      <c r="A66" s="19" t="s">
        <v>2</v>
      </c>
      <c r="B66" s="19" t="s">
        <v>3</v>
      </c>
      <c r="C66" s="19" t="s">
        <v>4</v>
      </c>
      <c r="D66" s="19" t="s">
        <v>5</v>
      </c>
      <c r="E66" s="58" t="s">
        <v>6</v>
      </c>
      <c r="F66" s="16">
        <v>1</v>
      </c>
      <c r="G66" s="16">
        <v>2</v>
      </c>
      <c r="H66" s="16">
        <v>3</v>
      </c>
      <c r="I66" s="16">
        <v>4</v>
      </c>
      <c r="J66" s="16">
        <v>5</v>
      </c>
      <c r="K66" s="16">
        <v>6</v>
      </c>
      <c r="L66" s="67" t="s">
        <v>156</v>
      </c>
      <c r="M66" s="16">
        <v>1</v>
      </c>
      <c r="N66" s="16">
        <v>2</v>
      </c>
      <c r="O66" s="16">
        <v>3</v>
      </c>
      <c r="P66" s="16">
        <v>4</v>
      </c>
      <c r="Q66" s="16">
        <v>5</v>
      </c>
      <c r="R66" s="16">
        <v>6</v>
      </c>
      <c r="S66" s="67" t="s">
        <v>157</v>
      </c>
      <c r="T66" s="16">
        <v>1</v>
      </c>
      <c r="U66" s="16">
        <v>2</v>
      </c>
      <c r="V66" s="16">
        <v>3</v>
      </c>
      <c r="W66" s="16">
        <v>4</v>
      </c>
      <c r="X66" s="16">
        <v>5</v>
      </c>
      <c r="Y66" s="16">
        <v>6</v>
      </c>
      <c r="Z66" s="59" t="s">
        <v>153</v>
      </c>
      <c r="AA66" s="16">
        <v>1</v>
      </c>
      <c r="AB66" s="16">
        <v>2</v>
      </c>
      <c r="AC66" s="16">
        <v>3</v>
      </c>
      <c r="AD66" s="16">
        <v>4</v>
      </c>
      <c r="AE66" s="16">
        <v>5</v>
      </c>
      <c r="AF66" s="16">
        <v>6</v>
      </c>
      <c r="AG66" s="59" t="s">
        <v>158</v>
      </c>
      <c r="AH66" s="19" t="s">
        <v>11</v>
      </c>
      <c r="AI66" s="19" t="s">
        <v>12</v>
      </c>
    </row>
    <row r="67" spans="1:35" ht="15">
      <c r="A67" s="2">
        <v>1</v>
      </c>
      <c r="B67" s="3" t="s">
        <v>22</v>
      </c>
      <c r="C67" s="2" t="s">
        <v>70</v>
      </c>
      <c r="D67" s="2" t="s">
        <v>31</v>
      </c>
      <c r="E67" s="60">
        <v>1994</v>
      </c>
      <c r="F67" s="61">
        <v>44</v>
      </c>
      <c r="G67" s="61">
        <v>51</v>
      </c>
      <c r="H67" s="61">
        <v>41</v>
      </c>
      <c r="I67" s="61">
        <v>48</v>
      </c>
      <c r="J67" s="61">
        <v>43</v>
      </c>
      <c r="K67" s="61">
        <v>50</v>
      </c>
      <c r="L67" s="19">
        <f>SUM(F67:K67)</f>
        <v>277</v>
      </c>
      <c r="M67" s="61">
        <v>42</v>
      </c>
      <c r="N67" s="61">
        <v>53</v>
      </c>
      <c r="O67" s="61">
        <v>39</v>
      </c>
      <c r="P67" s="61">
        <v>48</v>
      </c>
      <c r="Q67" s="61">
        <v>45</v>
      </c>
      <c r="R67" s="61">
        <v>41</v>
      </c>
      <c r="S67" s="19">
        <f>SUM(M67:R67)</f>
        <v>268</v>
      </c>
      <c r="T67" s="61">
        <v>52</v>
      </c>
      <c r="U67" s="61">
        <v>52</v>
      </c>
      <c r="V67" s="61">
        <v>43</v>
      </c>
      <c r="W67" s="61">
        <v>43</v>
      </c>
      <c r="X67" s="61">
        <v>44</v>
      </c>
      <c r="Y67" s="61">
        <v>47</v>
      </c>
      <c r="Z67" s="19">
        <f>SUM(T67:Y67)</f>
        <v>281</v>
      </c>
      <c r="AA67" s="61">
        <v>56</v>
      </c>
      <c r="AB67" s="61">
        <v>52</v>
      </c>
      <c r="AC67" s="61">
        <v>55</v>
      </c>
      <c r="AD67" s="61">
        <v>52</v>
      </c>
      <c r="AE67" s="61">
        <v>52</v>
      </c>
      <c r="AF67" s="61">
        <v>51</v>
      </c>
      <c r="AG67" s="19">
        <f>SUM(AA67:AF67)</f>
        <v>318</v>
      </c>
      <c r="AH67" s="16">
        <f>SUM(L67+S67+Z67+AG67)</f>
        <v>1144</v>
      </c>
      <c r="AI67" s="16" t="s">
        <v>14</v>
      </c>
    </row>
    <row r="68" spans="1:35" ht="15">
      <c r="A68" s="2">
        <v>2</v>
      </c>
      <c r="B68" s="3" t="s">
        <v>159</v>
      </c>
      <c r="C68" s="3" t="s">
        <v>72</v>
      </c>
      <c r="D68" s="3" t="s">
        <v>31</v>
      </c>
      <c r="E68" s="60">
        <v>1998</v>
      </c>
      <c r="F68" s="61">
        <v>38</v>
      </c>
      <c r="G68" s="61">
        <v>30</v>
      </c>
      <c r="H68" s="61">
        <v>30</v>
      </c>
      <c r="I68" s="61">
        <v>35</v>
      </c>
      <c r="J68" s="61">
        <v>30</v>
      </c>
      <c r="K68" s="61">
        <v>39</v>
      </c>
      <c r="L68" s="19">
        <f>SUM(F68:K68)</f>
        <v>202</v>
      </c>
      <c r="M68" s="61">
        <v>25</v>
      </c>
      <c r="N68" s="61">
        <v>35</v>
      </c>
      <c r="O68" s="61">
        <v>48</v>
      </c>
      <c r="P68" s="61">
        <v>44</v>
      </c>
      <c r="Q68" s="61">
        <v>39</v>
      </c>
      <c r="R68" s="61">
        <v>38</v>
      </c>
      <c r="S68" s="19">
        <f>SUM(M68:R68)</f>
        <v>229</v>
      </c>
      <c r="T68" s="61">
        <v>23</v>
      </c>
      <c r="U68" s="61">
        <v>38</v>
      </c>
      <c r="V68" s="61">
        <v>55</v>
      </c>
      <c r="W68" s="61">
        <v>46</v>
      </c>
      <c r="X68" s="61">
        <v>36</v>
      </c>
      <c r="Y68" s="61">
        <v>49</v>
      </c>
      <c r="Z68" s="19">
        <f t="shared" ref="Z68:Z69" si="10">SUM(T68:Y68)</f>
        <v>247</v>
      </c>
      <c r="AA68" s="61">
        <v>49</v>
      </c>
      <c r="AB68" s="61">
        <v>55</v>
      </c>
      <c r="AC68" s="61">
        <v>54</v>
      </c>
      <c r="AD68" s="61">
        <v>52</v>
      </c>
      <c r="AE68" s="61">
        <v>54</v>
      </c>
      <c r="AF68" s="61">
        <v>59</v>
      </c>
      <c r="AG68" s="19">
        <f t="shared" ref="AG68:AG69" si="11">SUM(AA68:AF68)</f>
        <v>323</v>
      </c>
      <c r="AH68" s="16">
        <f>SUM(L68+S68+Z68+AG68)</f>
        <v>1001</v>
      </c>
      <c r="AI68" s="16" t="s">
        <v>16</v>
      </c>
    </row>
    <row r="69" spans="1:35" ht="15">
      <c r="A69" s="2">
        <v>3</v>
      </c>
      <c r="B69" s="3" t="s">
        <v>23</v>
      </c>
      <c r="C69" s="2" t="s">
        <v>160</v>
      </c>
      <c r="D69" s="2" t="s">
        <v>44</v>
      </c>
      <c r="E69" s="60">
        <v>1994</v>
      </c>
      <c r="F69" s="61">
        <v>33</v>
      </c>
      <c r="G69" s="61">
        <v>34</v>
      </c>
      <c r="H69" s="61">
        <v>19</v>
      </c>
      <c r="I69" s="61">
        <v>36</v>
      </c>
      <c r="J69" s="61">
        <v>32</v>
      </c>
      <c r="K69" s="61">
        <v>22</v>
      </c>
      <c r="L69" s="19">
        <f>SUM(F69:K69)</f>
        <v>176</v>
      </c>
      <c r="M69" s="61">
        <v>43</v>
      </c>
      <c r="N69" s="61">
        <v>30</v>
      </c>
      <c r="O69" s="61">
        <v>45</v>
      </c>
      <c r="P69" s="61">
        <v>42</v>
      </c>
      <c r="Q69" s="61">
        <v>28</v>
      </c>
      <c r="R69" s="61">
        <v>46</v>
      </c>
      <c r="S69" s="19">
        <f>SUM(M69:R69)</f>
        <v>234</v>
      </c>
      <c r="T69" s="61">
        <v>42</v>
      </c>
      <c r="U69" s="61">
        <v>27</v>
      </c>
      <c r="V69" s="61">
        <v>37</v>
      </c>
      <c r="W69" s="61">
        <v>35</v>
      </c>
      <c r="X69" s="61">
        <v>45</v>
      </c>
      <c r="Y69" s="61">
        <v>29</v>
      </c>
      <c r="Z69" s="19">
        <f t="shared" si="10"/>
        <v>215</v>
      </c>
      <c r="AA69" s="61">
        <v>53</v>
      </c>
      <c r="AB69" s="61">
        <v>49</v>
      </c>
      <c r="AC69" s="61">
        <v>39</v>
      </c>
      <c r="AD69" s="61">
        <v>42</v>
      </c>
      <c r="AE69" s="61">
        <v>43</v>
      </c>
      <c r="AF69" s="61">
        <v>48</v>
      </c>
      <c r="AG69" s="19">
        <f t="shared" si="11"/>
        <v>274</v>
      </c>
      <c r="AH69" s="16">
        <f>SUM(L69+S69+Z69+AG69)</f>
        <v>899</v>
      </c>
      <c r="AI69" s="16" t="s">
        <v>17</v>
      </c>
    </row>
    <row r="70" spans="1:35" ht="15">
      <c r="A70"/>
      <c r="B70"/>
      <c r="C70"/>
      <c r="D70"/>
      <c r="E70" s="68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5">
      <c r="A71" s="57" t="s">
        <v>161</v>
      </c>
      <c r="B71" s="57"/>
      <c r="C71" s="57"/>
      <c r="D71" s="57"/>
      <c r="E71" s="57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22.5">
      <c r="A72" s="19" t="s">
        <v>2</v>
      </c>
      <c r="B72" s="19" t="s">
        <v>3</v>
      </c>
      <c r="C72" s="19" t="s">
        <v>4</v>
      </c>
      <c r="D72" s="19" t="s">
        <v>5</v>
      </c>
      <c r="E72" s="58" t="s">
        <v>6</v>
      </c>
      <c r="F72" s="16">
        <v>1</v>
      </c>
      <c r="G72" s="16">
        <v>2</v>
      </c>
      <c r="H72" s="16">
        <v>3</v>
      </c>
      <c r="I72" s="16">
        <v>4</v>
      </c>
      <c r="J72" s="16">
        <v>5</v>
      </c>
      <c r="K72" s="16">
        <v>6</v>
      </c>
      <c r="L72" s="67" t="s">
        <v>157</v>
      </c>
      <c r="M72" s="16">
        <v>1</v>
      </c>
      <c r="N72" s="16">
        <v>2</v>
      </c>
      <c r="O72" s="16">
        <v>3</v>
      </c>
      <c r="P72" s="16">
        <v>4</v>
      </c>
      <c r="Q72" s="16">
        <v>5</v>
      </c>
      <c r="R72" s="16">
        <v>6</v>
      </c>
      <c r="S72" s="59" t="s">
        <v>153</v>
      </c>
      <c r="T72" s="16">
        <v>1</v>
      </c>
      <c r="U72" s="16">
        <v>2</v>
      </c>
      <c r="V72" s="16">
        <v>3</v>
      </c>
      <c r="W72" s="16">
        <v>4</v>
      </c>
      <c r="X72" s="16">
        <v>5</v>
      </c>
      <c r="Y72" s="16">
        <v>6</v>
      </c>
      <c r="Z72" s="59" t="s">
        <v>162</v>
      </c>
      <c r="AA72" s="16">
        <v>1</v>
      </c>
      <c r="AB72" s="16">
        <v>2</v>
      </c>
      <c r="AC72" s="16">
        <v>3</v>
      </c>
      <c r="AD72" s="16">
        <v>4</v>
      </c>
      <c r="AE72" s="16">
        <v>5</v>
      </c>
      <c r="AF72" s="16">
        <v>6</v>
      </c>
      <c r="AG72" s="59" t="s">
        <v>158</v>
      </c>
      <c r="AH72" s="19" t="s">
        <v>98</v>
      </c>
      <c r="AI72" s="19" t="s">
        <v>12</v>
      </c>
    </row>
    <row r="73" spans="1:35" ht="15">
      <c r="A73" s="2">
        <v>1</v>
      </c>
      <c r="B73" s="3" t="s">
        <v>24</v>
      </c>
      <c r="C73" s="2" t="s">
        <v>163</v>
      </c>
      <c r="D73" s="2" t="s">
        <v>164</v>
      </c>
      <c r="E73" s="60">
        <v>1995</v>
      </c>
      <c r="F73" s="61">
        <v>49</v>
      </c>
      <c r="G73" s="61">
        <v>48</v>
      </c>
      <c r="H73" s="61">
        <v>50</v>
      </c>
      <c r="I73" s="61">
        <v>50</v>
      </c>
      <c r="J73" s="61">
        <v>48</v>
      </c>
      <c r="K73" s="61">
        <v>53</v>
      </c>
      <c r="L73" s="19">
        <f>SUM(F73:K73)</f>
        <v>298</v>
      </c>
      <c r="M73" s="61">
        <v>46</v>
      </c>
      <c r="N73" s="61">
        <v>48</v>
      </c>
      <c r="O73" s="61">
        <v>53</v>
      </c>
      <c r="P73" s="61">
        <v>51</v>
      </c>
      <c r="Q73" s="61">
        <v>54</v>
      </c>
      <c r="R73" s="61">
        <v>54</v>
      </c>
      <c r="S73" s="19">
        <f>SUM(M73:R73)</f>
        <v>306</v>
      </c>
      <c r="T73" s="61">
        <v>45</v>
      </c>
      <c r="U73" s="61">
        <v>46</v>
      </c>
      <c r="V73" s="61">
        <v>48</v>
      </c>
      <c r="W73" s="61">
        <v>40</v>
      </c>
      <c r="X73" s="61">
        <v>50</v>
      </c>
      <c r="Y73" s="61">
        <v>53</v>
      </c>
      <c r="Z73" s="19">
        <f>SUM(T73:Y73)</f>
        <v>282</v>
      </c>
      <c r="AA73" s="61">
        <v>52</v>
      </c>
      <c r="AB73" s="61">
        <v>56</v>
      </c>
      <c r="AC73" s="61">
        <v>54</v>
      </c>
      <c r="AD73" s="61">
        <v>53</v>
      </c>
      <c r="AE73" s="61">
        <v>50</v>
      </c>
      <c r="AF73" s="61">
        <v>50</v>
      </c>
      <c r="AG73" s="19">
        <f>SUM(AA73:AF73)</f>
        <v>315</v>
      </c>
      <c r="AH73" s="16">
        <f>SUM(L73+S73+Z73+AG73)</f>
        <v>1201</v>
      </c>
      <c r="AI73" s="16" t="s">
        <v>14</v>
      </c>
    </row>
    <row r="74" spans="1:35" ht="15">
      <c r="A74" s="2">
        <v>2</v>
      </c>
      <c r="B74" s="3" t="s">
        <v>25</v>
      </c>
      <c r="C74" s="2" t="s">
        <v>165</v>
      </c>
      <c r="D74" s="2" t="s">
        <v>31</v>
      </c>
      <c r="E74" s="60">
        <v>1995</v>
      </c>
      <c r="F74" s="61">
        <v>47</v>
      </c>
      <c r="G74" s="61">
        <v>41</v>
      </c>
      <c r="H74" s="61">
        <v>41</v>
      </c>
      <c r="I74" s="61">
        <v>48</v>
      </c>
      <c r="J74" s="61">
        <v>48</v>
      </c>
      <c r="K74" s="61">
        <v>49</v>
      </c>
      <c r="L74" s="19">
        <f>SUM(F74:K74)</f>
        <v>274</v>
      </c>
      <c r="M74" s="61">
        <v>40</v>
      </c>
      <c r="N74" s="61">
        <v>40</v>
      </c>
      <c r="O74" s="61">
        <v>50</v>
      </c>
      <c r="P74" s="61">
        <v>44</v>
      </c>
      <c r="Q74" s="61">
        <v>39</v>
      </c>
      <c r="R74" s="61">
        <v>53</v>
      </c>
      <c r="S74" s="19">
        <f t="shared" ref="S74:S75" si="12">SUM(M74:R74)</f>
        <v>266</v>
      </c>
      <c r="T74" s="61">
        <v>34</v>
      </c>
      <c r="U74" s="61">
        <v>39</v>
      </c>
      <c r="V74" s="61">
        <v>42</v>
      </c>
      <c r="W74" s="61">
        <v>48</v>
      </c>
      <c r="X74" s="61">
        <v>50</v>
      </c>
      <c r="Y74" s="61">
        <v>35</v>
      </c>
      <c r="Z74" s="19">
        <f t="shared" ref="Z74:Z75" si="13">SUM(T74:Y74)</f>
        <v>248</v>
      </c>
      <c r="AA74" s="61">
        <v>53</v>
      </c>
      <c r="AB74" s="61">
        <v>52</v>
      </c>
      <c r="AC74" s="61">
        <v>53</v>
      </c>
      <c r="AD74" s="61">
        <v>53</v>
      </c>
      <c r="AE74" s="61">
        <v>51</v>
      </c>
      <c r="AF74" s="61">
        <v>37</v>
      </c>
      <c r="AG74" s="19">
        <f t="shared" ref="AG74:AG75" si="14">SUM(AA74:AF74)</f>
        <v>299</v>
      </c>
      <c r="AH74" s="16">
        <f>SUM(L74+S74+Z74+AG74)</f>
        <v>1087</v>
      </c>
      <c r="AI74" s="16" t="s">
        <v>16</v>
      </c>
    </row>
    <row r="75" spans="1:35" ht="15">
      <c r="A75" s="2">
        <v>3</v>
      </c>
      <c r="B75" s="3" t="s">
        <v>166</v>
      </c>
      <c r="C75" s="3" t="s">
        <v>81</v>
      </c>
      <c r="D75" s="2" t="s">
        <v>31</v>
      </c>
      <c r="E75" s="60">
        <v>1997</v>
      </c>
      <c r="F75" s="61">
        <v>42</v>
      </c>
      <c r="G75" s="61">
        <v>48</v>
      </c>
      <c r="H75" s="61">
        <v>50</v>
      </c>
      <c r="I75" s="61">
        <v>41</v>
      </c>
      <c r="J75" s="61">
        <v>41</v>
      </c>
      <c r="K75" s="61">
        <v>41</v>
      </c>
      <c r="L75" s="19">
        <f>SUM(F75:K75)</f>
        <v>263</v>
      </c>
      <c r="M75" s="61">
        <v>40</v>
      </c>
      <c r="N75" s="61">
        <v>46</v>
      </c>
      <c r="O75" s="61">
        <v>47</v>
      </c>
      <c r="P75" s="61">
        <v>44</v>
      </c>
      <c r="Q75" s="61">
        <v>43</v>
      </c>
      <c r="R75" s="61">
        <v>51</v>
      </c>
      <c r="S75" s="19">
        <f t="shared" si="12"/>
        <v>271</v>
      </c>
      <c r="T75" s="61">
        <v>46</v>
      </c>
      <c r="U75" s="61">
        <v>35</v>
      </c>
      <c r="V75" s="61">
        <v>44</v>
      </c>
      <c r="W75" s="61">
        <v>40</v>
      </c>
      <c r="X75" s="61">
        <v>46</v>
      </c>
      <c r="Y75" s="61">
        <v>41</v>
      </c>
      <c r="Z75" s="19">
        <f t="shared" si="13"/>
        <v>252</v>
      </c>
      <c r="AA75" s="61">
        <v>47</v>
      </c>
      <c r="AB75" s="61">
        <v>53</v>
      </c>
      <c r="AC75" s="61">
        <v>37</v>
      </c>
      <c r="AD75" s="61">
        <v>53</v>
      </c>
      <c r="AE75" s="61">
        <v>48</v>
      </c>
      <c r="AF75" s="61">
        <v>47</v>
      </c>
      <c r="AG75" s="19">
        <f t="shared" si="14"/>
        <v>285</v>
      </c>
      <c r="AH75" s="16">
        <f>SUM(L75+S75+Z75+AG75)</f>
        <v>1071</v>
      </c>
      <c r="AI75" s="16" t="s">
        <v>17</v>
      </c>
    </row>
    <row r="76" spans="1:35" ht="15">
      <c r="A76" s="4"/>
      <c r="B76" s="4"/>
      <c r="C76" s="62"/>
      <c r="D76" s="62"/>
      <c r="E76" s="63"/>
      <c r="F76" s="64"/>
      <c r="G76" s="64"/>
      <c r="H76" s="64"/>
      <c r="I76" s="64"/>
      <c r="J76" s="64"/>
      <c r="K76" s="64"/>
      <c r="L76" s="65"/>
      <c r="M76" s="64"/>
      <c r="N76" s="64"/>
      <c r="O76" s="64"/>
      <c r="P76" s="64"/>
      <c r="Q76" s="64"/>
      <c r="R76" s="64"/>
      <c r="S76" s="65"/>
      <c r="T76" s="64"/>
      <c r="U76" s="64"/>
      <c r="V76" s="64"/>
      <c r="W76" s="64"/>
      <c r="X76" s="64"/>
      <c r="Y76" s="64"/>
      <c r="Z76" s="65"/>
      <c r="AA76" s="64"/>
      <c r="AB76" s="64"/>
      <c r="AC76" s="64"/>
      <c r="AD76" s="64"/>
      <c r="AE76" s="64"/>
      <c r="AF76" s="64"/>
      <c r="AG76" s="65"/>
      <c r="AH76" s="66"/>
      <c r="AI76" s="66"/>
    </row>
    <row r="77" spans="1:35" ht="15">
      <c r="A77" s="57" t="s">
        <v>167</v>
      </c>
      <c r="B77" s="57"/>
      <c r="C77" s="57"/>
      <c r="D77" s="57"/>
      <c r="E77" s="5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8">
      <c r="A78" s="19" t="s">
        <v>2</v>
      </c>
      <c r="B78" s="19" t="s">
        <v>3</v>
      </c>
      <c r="C78" s="19" t="s">
        <v>4</v>
      </c>
      <c r="D78" s="19" t="s">
        <v>5</v>
      </c>
      <c r="E78" s="58" t="s">
        <v>6</v>
      </c>
      <c r="F78" s="16">
        <v>1</v>
      </c>
      <c r="G78" s="16">
        <v>2</v>
      </c>
      <c r="H78" s="16">
        <v>3</v>
      </c>
      <c r="I78" s="16">
        <v>4</v>
      </c>
      <c r="J78" s="16">
        <v>5</v>
      </c>
      <c r="K78" s="16">
        <v>6</v>
      </c>
      <c r="L78" s="59" t="s">
        <v>153</v>
      </c>
      <c r="M78" s="16">
        <v>1</v>
      </c>
      <c r="N78" s="16">
        <v>2</v>
      </c>
      <c r="O78" s="16">
        <v>3</v>
      </c>
      <c r="P78" s="16">
        <v>4</v>
      </c>
      <c r="Q78" s="16">
        <v>5</v>
      </c>
      <c r="R78" s="16">
        <v>6</v>
      </c>
      <c r="S78" s="59" t="s">
        <v>153</v>
      </c>
      <c r="T78" s="16">
        <v>1</v>
      </c>
      <c r="U78" s="16">
        <v>2</v>
      </c>
      <c r="V78" s="16">
        <v>3</v>
      </c>
      <c r="W78" s="16">
        <v>4</v>
      </c>
      <c r="X78" s="16">
        <v>5</v>
      </c>
      <c r="Y78" s="16">
        <v>6</v>
      </c>
      <c r="Z78" s="59" t="s">
        <v>153</v>
      </c>
      <c r="AA78" s="16">
        <v>1</v>
      </c>
      <c r="AB78" s="16">
        <v>2</v>
      </c>
      <c r="AC78" s="16">
        <v>3</v>
      </c>
      <c r="AD78" s="16">
        <v>4</v>
      </c>
      <c r="AE78" s="16">
        <v>5</v>
      </c>
      <c r="AF78" s="16">
        <v>6</v>
      </c>
      <c r="AG78" s="59" t="s">
        <v>153</v>
      </c>
      <c r="AH78" s="19" t="s">
        <v>154</v>
      </c>
      <c r="AI78" s="19" t="s">
        <v>12</v>
      </c>
    </row>
    <row r="79" spans="1:35" ht="15">
      <c r="A79" s="2">
        <v>1</v>
      </c>
      <c r="B79" s="3" t="s">
        <v>168</v>
      </c>
      <c r="C79" s="2" t="s">
        <v>90</v>
      </c>
      <c r="D79" s="2" t="s">
        <v>85</v>
      </c>
      <c r="E79" s="60">
        <v>1998</v>
      </c>
      <c r="F79" s="61">
        <v>52</v>
      </c>
      <c r="G79" s="61">
        <v>52</v>
      </c>
      <c r="H79" s="61">
        <v>46</v>
      </c>
      <c r="I79" s="61">
        <v>43</v>
      </c>
      <c r="J79" s="61">
        <v>46</v>
      </c>
      <c r="K79" s="61">
        <v>37</v>
      </c>
      <c r="L79" s="19">
        <f>SUM(F79:K79)</f>
        <v>276</v>
      </c>
      <c r="M79" s="61">
        <v>45</v>
      </c>
      <c r="N79" s="61">
        <v>29</v>
      </c>
      <c r="O79" s="61">
        <v>50</v>
      </c>
      <c r="P79" s="61">
        <v>48</v>
      </c>
      <c r="Q79" s="61">
        <v>44</v>
      </c>
      <c r="R79" s="61">
        <v>49</v>
      </c>
      <c r="S79" s="19">
        <f>SUM(M79:R79)</f>
        <v>265</v>
      </c>
      <c r="T79" s="61">
        <v>47</v>
      </c>
      <c r="U79" s="61">
        <v>37</v>
      </c>
      <c r="V79" s="61">
        <v>37</v>
      </c>
      <c r="W79" s="61">
        <v>45</v>
      </c>
      <c r="X79" s="61">
        <v>39</v>
      </c>
      <c r="Y79" s="61">
        <v>30</v>
      </c>
      <c r="Z79" s="19">
        <f>SUM(T79:Y79)</f>
        <v>235</v>
      </c>
      <c r="AA79" s="61">
        <v>27</v>
      </c>
      <c r="AB79" s="61">
        <v>32</v>
      </c>
      <c r="AC79" s="61">
        <v>45</v>
      </c>
      <c r="AD79" s="61">
        <v>38</v>
      </c>
      <c r="AE79" s="61">
        <v>43</v>
      </c>
      <c r="AF79" s="61">
        <v>35</v>
      </c>
      <c r="AG79" s="19">
        <f>SUM(AA79:AF79)</f>
        <v>220</v>
      </c>
      <c r="AH79" s="16">
        <f>SUM(L79+S79+Z79+AG79)</f>
        <v>996</v>
      </c>
      <c r="AI79" s="16" t="s">
        <v>14</v>
      </c>
    </row>
    <row r="80" spans="1:35" ht="15">
      <c r="A80" s="4"/>
      <c r="B80" s="4"/>
      <c r="C80" s="62"/>
      <c r="D80" s="62"/>
      <c r="E80" s="63"/>
      <c r="F80" s="64"/>
      <c r="G80" s="64"/>
      <c r="H80" s="64"/>
      <c r="I80" s="64"/>
      <c r="J80" s="64"/>
      <c r="K80" s="64"/>
      <c r="L80" s="65"/>
      <c r="M80" s="64"/>
      <c r="N80" s="64"/>
      <c r="O80" s="64"/>
      <c r="P80" s="64"/>
      <c r="Q80" s="64"/>
      <c r="R80" s="64"/>
      <c r="S80" s="65"/>
      <c r="T80" s="64"/>
      <c r="U80" s="64"/>
      <c r="V80" s="64"/>
      <c r="W80" s="64"/>
      <c r="X80" s="64"/>
      <c r="Y80" s="64"/>
      <c r="Z80" s="65"/>
      <c r="AA80" s="64"/>
      <c r="AB80" s="64"/>
      <c r="AC80" s="64"/>
      <c r="AD80" s="64"/>
      <c r="AE80" s="64"/>
      <c r="AF80" s="64"/>
      <c r="AG80" s="65"/>
      <c r="AH80" s="66"/>
      <c r="AI80" s="66"/>
    </row>
    <row r="81" spans="1:35" ht="15">
      <c r="A81" s="57" t="s">
        <v>169</v>
      </c>
      <c r="B81" s="57"/>
      <c r="C81" s="57"/>
      <c r="D81" s="57"/>
      <c r="E81" s="57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8.75">
      <c r="A82" s="19" t="s">
        <v>2</v>
      </c>
      <c r="B82" s="19" t="s">
        <v>3</v>
      </c>
      <c r="C82" s="19" t="s">
        <v>4</v>
      </c>
      <c r="D82" s="19" t="s">
        <v>5</v>
      </c>
      <c r="E82" s="58" t="s">
        <v>6</v>
      </c>
      <c r="F82" s="69">
        <v>1</v>
      </c>
      <c r="G82" s="19">
        <v>2</v>
      </c>
      <c r="H82" s="19">
        <v>3</v>
      </c>
      <c r="I82" s="19">
        <v>4</v>
      </c>
      <c r="J82" s="19">
        <v>5</v>
      </c>
      <c r="K82" s="19">
        <v>6</v>
      </c>
      <c r="L82" s="19"/>
      <c r="M82" s="19">
        <v>7</v>
      </c>
      <c r="N82" s="19">
        <v>8</v>
      </c>
      <c r="O82" s="19">
        <v>9</v>
      </c>
      <c r="P82" s="19">
        <v>10</v>
      </c>
      <c r="Q82" s="19">
        <v>11</v>
      </c>
      <c r="R82" s="19">
        <v>12</v>
      </c>
      <c r="S82" s="33" t="s">
        <v>191</v>
      </c>
      <c r="T82" s="19">
        <v>1</v>
      </c>
      <c r="U82" s="19">
        <v>2</v>
      </c>
      <c r="V82" s="19">
        <v>3</v>
      </c>
      <c r="W82" s="19">
        <v>4</v>
      </c>
      <c r="X82" s="19">
        <v>5</v>
      </c>
      <c r="Y82" s="19">
        <v>6</v>
      </c>
      <c r="Z82" s="19"/>
      <c r="AA82" s="19">
        <v>7</v>
      </c>
      <c r="AB82" s="19">
        <v>8</v>
      </c>
      <c r="AC82" s="19">
        <v>9</v>
      </c>
      <c r="AD82" s="19">
        <v>10</v>
      </c>
      <c r="AE82" s="19">
        <v>11</v>
      </c>
      <c r="AF82" s="19">
        <v>12</v>
      </c>
      <c r="AG82" s="33" t="s">
        <v>191</v>
      </c>
      <c r="AH82" s="19" t="s">
        <v>11</v>
      </c>
      <c r="AI82" s="19" t="s">
        <v>12</v>
      </c>
    </row>
    <row r="83" spans="1:35" ht="15">
      <c r="A83" s="2">
        <v>1</v>
      </c>
      <c r="B83" s="3" t="s">
        <v>69</v>
      </c>
      <c r="C83" s="3" t="s">
        <v>170</v>
      </c>
      <c r="D83" s="2" t="s">
        <v>85</v>
      </c>
      <c r="E83" s="60">
        <v>1999</v>
      </c>
      <c r="F83" s="70">
        <v>28</v>
      </c>
      <c r="G83" s="2">
        <v>26</v>
      </c>
      <c r="H83" s="2">
        <v>28</v>
      </c>
      <c r="I83" s="2">
        <v>28</v>
      </c>
      <c r="J83" s="2">
        <v>27</v>
      </c>
      <c r="K83" s="2">
        <v>29</v>
      </c>
      <c r="L83" s="2"/>
      <c r="M83" s="2">
        <v>28</v>
      </c>
      <c r="N83" s="2">
        <v>28</v>
      </c>
      <c r="O83" s="2">
        <v>27</v>
      </c>
      <c r="P83" s="2">
        <v>27</v>
      </c>
      <c r="Q83" s="2">
        <v>28</v>
      </c>
      <c r="R83" s="2">
        <v>27</v>
      </c>
      <c r="S83" s="19">
        <f>SUM(F83+G83+H83+I83+J83+K83+M83+N83+O83+P83+Q83+R83)</f>
        <v>331</v>
      </c>
      <c r="T83" s="71">
        <v>27</v>
      </c>
      <c r="U83" s="71">
        <v>25</v>
      </c>
      <c r="V83" s="71">
        <v>27</v>
      </c>
      <c r="W83" s="71">
        <v>27</v>
      </c>
      <c r="X83" s="71">
        <v>29</v>
      </c>
      <c r="Y83" s="71">
        <v>26</v>
      </c>
      <c r="Z83" s="71"/>
      <c r="AA83" s="71">
        <v>27</v>
      </c>
      <c r="AB83" s="71">
        <v>28</v>
      </c>
      <c r="AC83" s="71">
        <v>27</v>
      </c>
      <c r="AD83" s="71">
        <v>26</v>
      </c>
      <c r="AE83" s="71">
        <v>28</v>
      </c>
      <c r="AF83" s="72">
        <v>29</v>
      </c>
      <c r="AG83" s="19">
        <f>SUM(T83+U83+V83+W83+X83+Y83+AA83+AB83+AC83+AD83+AE83+AF83)</f>
        <v>326</v>
      </c>
      <c r="AH83" s="16">
        <f>SUM(S83+AG83)</f>
        <v>657</v>
      </c>
      <c r="AI83" s="16" t="s">
        <v>14</v>
      </c>
    </row>
    <row r="84" spans="1:35" ht="15">
      <c r="A84" s="2">
        <v>2</v>
      </c>
      <c r="B84" s="3" t="s">
        <v>171</v>
      </c>
      <c r="C84" s="3" t="s">
        <v>172</v>
      </c>
      <c r="D84" s="2" t="s">
        <v>85</v>
      </c>
      <c r="E84" s="60">
        <v>1998</v>
      </c>
      <c r="F84" s="70">
        <v>25</v>
      </c>
      <c r="G84" s="2">
        <v>26</v>
      </c>
      <c r="H84" s="2">
        <v>27</v>
      </c>
      <c r="I84" s="2">
        <v>24</v>
      </c>
      <c r="J84" s="2">
        <v>25</v>
      </c>
      <c r="K84" s="2">
        <v>24</v>
      </c>
      <c r="L84" s="2"/>
      <c r="M84" s="2">
        <v>24</v>
      </c>
      <c r="N84" s="2">
        <v>17</v>
      </c>
      <c r="O84" s="2">
        <v>15</v>
      </c>
      <c r="P84" s="2">
        <v>22</v>
      </c>
      <c r="Q84" s="2">
        <v>24</v>
      </c>
      <c r="R84" s="2">
        <v>28</v>
      </c>
      <c r="S84" s="19">
        <f>SUM(F84+G84+H84+I84+J84+K84+M84+N84+O84+P84+Q84+R84)</f>
        <v>281</v>
      </c>
      <c r="T84" s="71">
        <v>25</v>
      </c>
      <c r="U84" s="71">
        <v>25</v>
      </c>
      <c r="V84" s="71">
        <v>16</v>
      </c>
      <c r="W84" s="71">
        <v>27</v>
      </c>
      <c r="X84" s="71">
        <v>0</v>
      </c>
      <c r="Y84" s="71">
        <v>26</v>
      </c>
      <c r="Z84" s="71"/>
      <c r="AA84" s="71">
        <v>25</v>
      </c>
      <c r="AB84" s="71">
        <v>25</v>
      </c>
      <c r="AC84" s="71">
        <v>27</v>
      </c>
      <c r="AD84" s="71">
        <v>26</v>
      </c>
      <c r="AE84" s="71">
        <v>26</v>
      </c>
      <c r="AF84" s="72">
        <v>15</v>
      </c>
      <c r="AG84" s="19">
        <f>SUM(T84+U84+V84+W84+X84+Y84+AA84+AB84+AC84+AD84+AE84+AF84)</f>
        <v>263</v>
      </c>
      <c r="AH84" s="16">
        <f>SUM(S84+AG84)</f>
        <v>544</v>
      </c>
      <c r="AI84" s="16" t="s">
        <v>16</v>
      </c>
    </row>
    <row r="85" spans="1:35" ht="15">
      <c r="A85" s="73"/>
      <c r="B85" s="73"/>
      <c r="C85" s="74"/>
      <c r="D85" s="73"/>
      <c r="E85" s="75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65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65"/>
      <c r="AH85" s="66"/>
      <c r="AI85" s="66"/>
    </row>
    <row r="86" spans="1:35" ht="15">
      <c r="A86" s="57" t="s">
        <v>173</v>
      </c>
      <c r="B86" s="57"/>
      <c r="C86" s="57"/>
      <c r="D86" s="57"/>
      <c r="E86" s="57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18.75">
      <c r="A87" s="19" t="s">
        <v>2</v>
      </c>
      <c r="B87" s="19" t="s">
        <v>3</v>
      </c>
      <c r="C87" s="19" t="s">
        <v>4</v>
      </c>
      <c r="D87" s="19" t="s">
        <v>5</v>
      </c>
      <c r="E87" s="58" t="s">
        <v>6</v>
      </c>
      <c r="F87" s="69">
        <v>1</v>
      </c>
      <c r="G87" s="19">
        <v>2</v>
      </c>
      <c r="H87" s="19">
        <v>3</v>
      </c>
      <c r="I87" s="19">
        <v>4</v>
      </c>
      <c r="J87" s="19">
        <v>5</v>
      </c>
      <c r="K87" s="19">
        <v>6</v>
      </c>
      <c r="L87" s="19"/>
      <c r="M87" s="19">
        <v>7</v>
      </c>
      <c r="N87" s="19">
        <v>8</v>
      </c>
      <c r="O87" s="19">
        <v>9</v>
      </c>
      <c r="P87" s="19">
        <v>10</v>
      </c>
      <c r="Q87" s="19">
        <v>11</v>
      </c>
      <c r="R87" s="19">
        <v>12</v>
      </c>
      <c r="S87" s="33" t="s">
        <v>191</v>
      </c>
      <c r="T87" s="19">
        <v>1</v>
      </c>
      <c r="U87" s="19">
        <v>2</v>
      </c>
      <c r="V87" s="19">
        <v>3</v>
      </c>
      <c r="W87" s="19">
        <v>4</v>
      </c>
      <c r="X87" s="19">
        <v>5</v>
      </c>
      <c r="Y87" s="19">
        <v>6</v>
      </c>
      <c r="Z87" s="19"/>
      <c r="AA87" s="19">
        <v>7</v>
      </c>
      <c r="AB87" s="19">
        <v>8</v>
      </c>
      <c r="AC87" s="19">
        <v>9</v>
      </c>
      <c r="AD87" s="19">
        <v>10</v>
      </c>
      <c r="AE87" s="19">
        <v>11</v>
      </c>
      <c r="AF87" s="19">
        <v>12</v>
      </c>
      <c r="AG87" s="33" t="s">
        <v>191</v>
      </c>
      <c r="AH87" s="19" t="s">
        <v>11</v>
      </c>
      <c r="AI87" s="19" t="s">
        <v>12</v>
      </c>
    </row>
    <row r="88" spans="1:35" ht="15">
      <c r="A88" s="2">
        <v>1</v>
      </c>
      <c r="B88" s="3" t="s">
        <v>174</v>
      </c>
      <c r="C88" s="3" t="s">
        <v>175</v>
      </c>
      <c r="D88" s="2" t="s">
        <v>29</v>
      </c>
      <c r="E88" s="60">
        <v>1998</v>
      </c>
      <c r="F88" s="70">
        <v>29</v>
      </c>
      <c r="G88" s="2">
        <v>23</v>
      </c>
      <c r="H88" s="2">
        <v>27</v>
      </c>
      <c r="I88" s="2">
        <v>26</v>
      </c>
      <c r="J88" s="2">
        <v>28</v>
      </c>
      <c r="K88" s="2">
        <v>27</v>
      </c>
      <c r="L88" s="2"/>
      <c r="M88" s="2">
        <v>27</v>
      </c>
      <c r="N88" s="2">
        <v>27</v>
      </c>
      <c r="O88" s="2">
        <v>27</v>
      </c>
      <c r="P88" s="2">
        <v>28</v>
      </c>
      <c r="Q88" s="2">
        <v>27</v>
      </c>
      <c r="R88" s="2">
        <v>30</v>
      </c>
      <c r="S88" s="19">
        <f>SUM(F88+G88+H88+I88+J88+K88+M88+N88+O88+P88+Q88+R88)</f>
        <v>326</v>
      </c>
      <c r="T88" s="71">
        <v>24</v>
      </c>
      <c r="U88" s="71">
        <v>26</v>
      </c>
      <c r="V88" s="71">
        <v>25</v>
      </c>
      <c r="W88" s="71">
        <v>29</v>
      </c>
      <c r="X88" s="71">
        <v>26</v>
      </c>
      <c r="Y88" s="71">
        <v>28</v>
      </c>
      <c r="Z88" s="71"/>
      <c r="AA88" s="71">
        <v>27</v>
      </c>
      <c r="AB88" s="71">
        <v>24</v>
      </c>
      <c r="AC88" s="71">
        <v>27</v>
      </c>
      <c r="AD88" s="71">
        <v>27</v>
      </c>
      <c r="AE88" s="71">
        <v>27</v>
      </c>
      <c r="AF88" s="72">
        <v>26</v>
      </c>
      <c r="AG88" s="19">
        <f>SUM(T88+U88+V88+W88+X88+Y88+AA88+AB88+AC88+AD88+AE88+AF88)</f>
        <v>316</v>
      </c>
      <c r="AH88" s="16">
        <f>SUM(S88+AG88)</f>
        <v>642</v>
      </c>
      <c r="AI88" s="16" t="s">
        <v>14</v>
      </c>
    </row>
    <row r="89" spans="1:35" ht="15">
      <c r="A89" s="2">
        <v>2</v>
      </c>
      <c r="B89" s="3" t="s">
        <v>71</v>
      </c>
      <c r="C89" s="3" t="s">
        <v>176</v>
      </c>
      <c r="D89" s="2" t="s">
        <v>44</v>
      </c>
      <c r="E89" s="60">
        <v>1998</v>
      </c>
      <c r="F89" s="70">
        <v>23</v>
      </c>
      <c r="G89" s="2">
        <v>22</v>
      </c>
      <c r="H89" s="2">
        <v>23</v>
      </c>
      <c r="I89" s="2">
        <v>25</v>
      </c>
      <c r="J89" s="2">
        <v>22</v>
      </c>
      <c r="K89" s="2">
        <v>20</v>
      </c>
      <c r="L89" s="2"/>
      <c r="M89" s="2">
        <v>25</v>
      </c>
      <c r="N89" s="2">
        <v>24</v>
      </c>
      <c r="O89" s="2">
        <v>25</v>
      </c>
      <c r="P89" s="2">
        <v>22</v>
      </c>
      <c r="Q89" s="2">
        <v>26</v>
      </c>
      <c r="R89" s="2">
        <v>24</v>
      </c>
      <c r="S89" s="19">
        <f>SUM(F89+G89+H89+I89+J89+K89+M89+N89+O89+P89+Q89+R89)</f>
        <v>281</v>
      </c>
      <c r="T89" s="71">
        <v>24</v>
      </c>
      <c r="U89" s="71">
        <v>23</v>
      </c>
      <c r="V89" s="71">
        <v>26</v>
      </c>
      <c r="W89" s="71">
        <v>26</v>
      </c>
      <c r="X89" s="71">
        <v>27</v>
      </c>
      <c r="Y89" s="71">
        <v>28</v>
      </c>
      <c r="Z89" s="71"/>
      <c r="AA89" s="71">
        <v>24</v>
      </c>
      <c r="AB89" s="71">
        <v>23</v>
      </c>
      <c r="AC89" s="71">
        <v>23</v>
      </c>
      <c r="AD89" s="71">
        <v>25</v>
      </c>
      <c r="AE89" s="71">
        <v>25</v>
      </c>
      <c r="AF89" s="72">
        <v>20</v>
      </c>
      <c r="AG89" s="19">
        <f>SUM(T89+U89+V89+W89+X89+Y89+AA89+AB89+AC89+AD89+AE89+AF89)</f>
        <v>294</v>
      </c>
      <c r="AH89" s="16">
        <f>SUM(S89+AG89)</f>
        <v>575</v>
      </c>
      <c r="AI89" s="16" t="s">
        <v>16</v>
      </c>
    </row>
    <row r="90" spans="1:35" ht="15">
      <c r="A90" s="2">
        <v>3</v>
      </c>
      <c r="B90" s="3" t="s">
        <v>75</v>
      </c>
      <c r="C90" s="3" t="s">
        <v>177</v>
      </c>
      <c r="D90" s="2" t="s">
        <v>31</v>
      </c>
      <c r="E90" s="60">
        <v>1998</v>
      </c>
      <c r="F90" s="70">
        <v>20</v>
      </c>
      <c r="G90" s="2">
        <v>25</v>
      </c>
      <c r="H90" s="2">
        <v>24</v>
      </c>
      <c r="I90" s="2">
        <v>19</v>
      </c>
      <c r="J90" s="2">
        <v>18</v>
      </c>
      <c r="K90" s="2">
        <v>22</v>
      </c>
      <c r="L90" s="2"/>
      <c r="M90" s="2">
        <v>17</v>
      </c>
      <c r="N90" s="2">
        <v>28</v>
      </c>
      <c r="O90" s="2">
        <v>18</v>
      </c>
      <c r="P90" s="2">
        <v>24</v>
      </c>
      <c r="Q90" s="2">
        <v>20</v>
      </c>
      <c r="R90" s="2">
        <v>14</v>
      </c>
      <c r="S90" s="19">
        <f>SUM(F90+G90+H90+I90+J90+K90+M90+N90+O90+P90+Q90+R90)</f>
        <v>249</v>
      </c>
      <c r="T90" s="71">
        <v>17</v>
      </c>
      <c r="U90" s="71">
        <v>18</v>
      </c>
      <c r="V90" s="71">
        <v>10</v>
      </c>
      <c r="W90" s="71">
        <v>19</v>
      </c>
      <c r="X90" s="71">
        <v>23</v>
      </c>
      <c r="Y90" s="71">
        <v>21</v>
      </c>
      <c r="Z90" s="71"/>
      <c r="AA90" s="71">
        <v>22</v>
      </c>
      <c r="AB90" s="71">
        <v>25</v>
      </c>
      <c r="AC90" s="71">
        <v>22</v>
      </c>
      <c r="AD90" s="71">
        <v>15</v>
      </c>
      <c r="AE90" s="71">
        <v>17</v>
      </c>
      <c r="AF90" s="72">
        <v>21</v>
      </c>
      <c r="AG90" s="19">
        <f>SUM(T90+U90+V90+W90+X90+Y90+AA90+AB90+AC90+AD90+AE90+AF90)</f>
        <v>230</v>
      </c>
      <c r="AH90" s="16">
        <f>SUM(S90+AG90)</f>
        <v>479</v>
      </c>
      <c r="AI90" s="16" t="s">
        <v>17</v>
      </c>
    </row>
    <row r="91" spans="1:35" ht="15">
      <c r="A91" s="2">
        <v>4</v>
      </c>
      <c r="B91" s="3" t="s">
        <v>78</v>
      </c>
      <c r="C91" s="3" t="s">
        <v>178</v>
      </c>
      <c r="D91" s="2" t="s">
        <v>31</v>
      </c>
      <c r="E91" s="60">
        <v>1998</v>
      </c>
      <c r="F91" s="70">
        <v>13</v>
      </c>
      <c r="G91" s="2">
        <v>18</v>
      </c>
      <c r="H91" s="2">
        <v>25</v>
      </c>
      <c r="I91" s="2">
        <v>14</v>
      </c>
      <c r="J91" s="2">
        <v>21</v>
      </c>
      <c r="K91" s="2">
        <v>14</v>
      </c>
      <c r="L91" s="2"/>
      <c r="M91" s="2">
        <v>27</v>
      </c>
      <c r="N91" s="2">
        <v>22</v>
      </c>
      <c r="O91" s="2">
        <v>24</v>
      </c>
      <c r="P91" s="2">
        <v>26</v>
      </c>
      <c r="Q91" s="2">
        <v>7</v>
      </c>
      <c r="R91" s="2">
        <v>10</v>
      </c>
      <c r="S91" s="19">
        <f>SUM(F91+G91+H91+I91+J91+K91+M91+N91+O91+P91+Q91+R91)</f>
        <v>221</v>
      </c>
      <c r="T91" s="71">
        <v>16</v>
      </c>
      <c r="U91" s="71">
        <v>15</v>
      </c>
      <c r="V91" s="71">
        <v>15</v>
      </c>
      <c r="W91" s="71">
        <v>17</v>
      </c>
      <c r="X91" s="71">
        <v>11</v>
      </c>
      <c r="Y91" s="71">
        <v>14</v>
      </c>
      <c r="Z91" s="71"/>
      <c r="AA91" s="71">
        <v>25</v>
      </c>
      <c r="AB91" s="71">
        <v>22</v>
      </c>
      <c r="AC91" s="71">
        <v>19</v>
      </c>
      <c r="AD91" s="71">
        <v>12</v>
      </c>
      <c r="AE91" s="71">
        <v>18</v>
      </c>
      <c r="AF91" s="72">
        <v>21</v>
      </c>
      <c r="AG91" s="19">
        <f>SUM(T91+U91+V91+W91+X91+Y91+AA91+AB91+AC91+AD91+AE91+AF91)</f>
        <v>205</v>
      </c>
      <c r="AH91" s="16">
        <f>SUM(S91+AG91)</f>
        <v>426</v>
      </c>
      <c r="AI91" s="16" t="s">
        <v>57</v>
      </c>
    </row>
    <row r="92" spans="1:35" ht="15">
      <c r="A92" s="2">
        <v>5</v>
      </c>
      <c r="B92" s="2"/>
      <c r="C92" s="2" t="s">
        <v>163</v>
      </c>
      <c r="D92" s="2" t="s">
        <v>29</v>
      </c>
      <c r="E92" s="6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9">
        <f>SUM(F92+G92+H92+I92+J92+K92+M92+N92+O92+P92+Q92+R92)</f>
        <v>0</v>
      </c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2"/>
      <c r="AG92" s="19">
        <f>SUM(T92+U92+V92+W92+X92+Y92+AA92+AB92+AC92+AD92+AE92+AF92)</f>
        <v>0</v>
      </c>
      <c r="AH92" s="16">
        <f>SUM(S92+AG92)</f>
        <v>0</v>
      </c>
      <c r="AI92" s="16" t="s">
        <v>16</v>
      </c>
    </row>
    <row r="93" spans="1:35" ht="15">
      <c r="A93"/>
      <c r="B93"/>
      <c r="C93"/>
      <c r="D93"/>
      <c r="E93" s="68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57" t="s">
        <v>179</v>
      </c>
      <c r="B94" s="57"/>
      <c r="C94" s="57"/>
      <c r="D94" s="57"/>
      <c r="E94" s="57"/>
      <c r="F94" s="77"/>
      <c r="G94" s="78"/>
      <c r="H94" s="79"/>
      <c r="I9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/>
      <c r="AH94"/>
      <c r="AI94"/>
    </row>
    <row r="95" spans="1:35" ht="22.5">
      <c r="A95" s="19" t="s">
        <v>2</v>
      </c>
      <c r="B95" s="19" t="s">
        <v>3</v>
      </c>
      <c r="C95" s="19" t="s">
        <v>4</v>
      </c>
      <c r="D95" s="19" t="s">
        <v>5</v>
      </c>
      <c r="E95" s="58" t="s">
        <v>6</v>
      </c>
      <c r="F95" s="80">
        <v>1</v>
      </c>
      <c r="G95" s="16">
        <v>2</v>
      </c>
      <c r="H95" s="16">
        <v>3</v>
      </c>
      <c r="I95" s="16">
        <v>4</v>
      </c>
      <c r="J95" s="16">
        <v>5</v>
      </c>
      <c r="K95" s="16">
        <v>6</v>
      </c>
      <c r="L95" s="16"/>
      <c r="M95" s="16">
        <v>7</v>
      </c>
      <c r="N95" s="16">
        <v>8</v>
      </c>
      <c r="O95" s="16">
        <v>9</v>
      </c>
      <c r="P95" s="16">
        <v>10</v>
      </c>
      <c r="Q95" s="16">
        <v>11</v>
      </c>
      <c r="R95" s="16">
        <v>12</v>
      </c>
      <c r="S95" s="32" t="s">
        <v>121</v>
      </c>
      <c r="T95" s="16">
        <v>1</v>
      </c>
      <c r="U95" s="16">
        <v>2</v>
      </c>
      <c r="V95" s="16">
        <v>3</v>
      </c>
      <c r="W95" s="16">
        <v>4</v>
      </c>
      <c r="X95" s="16">
        <v>5</v>
      </c>
      <c r="Y95" s="16">
        <v>6</v>
      </c>
      <c r="Z95" s="16"/>
      <c r="AA95" s="16">
        <v>7</v>
      </c>
      <c r="AB95" s="16">
        <v>8</v>
      </c>
      <c r="AC95" s="16">
        <v>9</v>
      </c>
      <c r="AD95" s="16">
        <v>10</v>
      </c>
      <c r="AE95" s="16">
        <v>11</v>
      </c>
      <c r="AF95" s="16">
        <v>12</v>
      </c>
      <c r="AG95" s="32" t="s">
        <v>121</v>
      </c>
      <c r="AH95" s="16" t="s">
        <v>11</v>
      </c>
      <c r="AI95" s="16" t="s">
        <v>12</v>
      </c>
    </row>
    <row r="96" spans="1:35" ht="15">
      <c r="A96" s="2">
        <v>1</v>
      </c>
      <c r="B96" s="3" t="s">
        <v>180</v>
      </c>
      <c r="C96" s="3" t="s">
        <v>181</v>
      </c>
      <c r="D96" s="2" t="s">
        <v>29</v>
      </c>
      <c r="E96" s="60">
        <v>2000</v>
      </c>
      <c r="F96" s="81">
        <v>27</v>
      </c>
      <c r="G96" s="23">
        <v>28</v>
      </c>
      <c r="H96" s="23">
        <v>29</v>
      </c>
      <c r="I96" s="23">
        <v>29</v>
      </c>
      <c r="J96" s="23">
        <v>26</v>
      </c>
      <c r="K96" s="23">
        <v>28</v>
      </c>
      <c r="L96" s="23"/>
      <c r="M96" s="23">
        <v>29</v>
      </c>
      <c r="N96" s="23">
        <v>26</v>
      </c>
      <c r="O96" s="23">
        <v>29</v>
      </c>
      <c r="P96" s="23">
        <v>27</v>
      </c>
      <c r="Q96" s="23">
        <v>29</v>
      </c>
      <c r="R96" s="23">
        <v>29</v>
      </c>
      <c r="S96" s="19">
        <f>SUM(F96:R96)</f>
        <v>336</v>
      </c>
      <c r="T96" s="82">
        <v>28</v>
      </c>
      <c r="U96" s="82">
        <v>29</v>
      </c>
      <c r="V96" s="82">
        <v>28</v>
      </c>
      <c r="W96" s="82">
        <v>28</v>
      </c>
      <c r="X96" s="82">
        <v>30</v>
      </c>
      <c r="Y96" s="82">
        <v>28</v>
      </c>
      <c r="Z96" s="82"/>
      <c r="AA96" s="82">
        <v>28</v>
      </c>
      <c r="AB96" s="82">
        <v>27</v>
      </c>
      <c r="AC96" s="82">
        <v>24</v>
      </c>
      <c r="AD96" s="82">
        <v>30</v>
      </c>
      <c r="AE96" s="82">
        <v>28</v>
      </c>
      <c r="AF96" s="82">
        <v>27</v>
      </c>
      <c r="AG96" s="19">
        <f>SUM(T96+U96+V96+W96+X96+Y96+AA96+AB96+AC96+AD96+AE96+AF96)</f>
        <v>335</v>
      </c>
      <c r="AH96" s="16">
        <f>SUM(S96+AG96)</f>
        <v>671</v>
      </c>
      <c r="AI96" s="16" t="s">
        <v>14</v>
      </c>
    </row>
    <row r="97" spans="1:35" ht="15">
      <c r="A97" s="2">
        <v>2</v>
      </c>
      <c r="B97" s="3" t="s">
        <v>182</v>
      </c>
      <c r="C97" s="3" t="s">
        <v>183</v>
      </c>
      <c r="D97" s="2" t="s">
        <v>31</v>
      </c>
      <c r="E97" s="60">
        <v>2001</v>
      </c>
      <c r="F97" s="81">
        <v>24</v>
      </c>
      <c r="G97" s="23">
        <v>27</v>
      </c>
      <c r="H97" s="23">
        <v>25</v>
      </c>
      <c r="I97" s="23">
        <v>23</v>
      </c>
      <c r="J97" s="23">
        <v>25</v>
      </c>
      <c r="K97" s="23">
        <v>26</v>
      </c>
      <c r="L97" s="23"/>
      <c r="M97" s="23">
        <v>22</v>
      </c>
      <c r="N97" s="23">
        <v>24</v>
      </c>
      <c r="O97" s="23">
        <v>27</v>
      </c>
      <c r="P97" s="23">
        <v>28</v>
      </c>
      <c r="Q97" s="23">
        <v>23</v>
      </c>
      <c r="R97" s="23">
        <v>26</v>
      </c>
      <c r="S97" s="19">
        <f>SUM(F97:R97)</f>
        <v>300</v>
      </c>
      <c r="T97" s="82">
        <v>25</v>
      </c>
      <c r="U97" s="82">
        <v>25</v>
      </c>
      <c r="V97" s="82">
        <v>26</v>
      </c>
      <c r="W97" s="82">
        <v>25</v>
      </c>
      <c r="X97" s="82">
        <v>24</v>
      </c>
      <c r="Y97" s="82">
        <v>26</v>
      </c>
      <c r="Z97" s="82"/>
      <c r="AA97" s="82">
        <v>24</v>
      </c>
      <c r="AB97" s="82">
        <v>24</v>
      </c>
      <c r="AC97" s="82">
        <v>24</v>
      </c>
      <c r="AD97" s="82">
        <v>24</v>
      </c>
      <c r="AE97" s="82">
        <v>27</v>
      </c>
      <c r="AF97" s="82">
        <v>25</v>
      </c>
      <c r="AG97" s="19">
        <f>SUM(T97+U97+V97+W97+X97+Y97+AA97+AB97+AC97+AD97+AE97+AF97)</f>
        <v>299</v>
      </c>
      <c r="AH97" s="16">
        <f>SUM(S97+AG97)</f>
        <v>599</v>
      </c>
      <c r="AI97" s="16" t="s">
        <v>16</v>
      </c>
    </row>
    <row r="98" spans="1:35" ht="15">
      <c r="A98" s="2">
        <v>3</v>
      </c>
      <c r="B98" s="3" t="s">
        <v>184</v>
      </c>
      <c r="C98" s="3" t="s">
        <v>185</v>
      </c>
      <c r="D98" s="2" t="s">
        <v>31</v>
      </c>
      <c r="E98" s="60">
        <v>2000</v>
      </c>
      <c r="F98" s="81">
        <v>27</v>
      </c>
      <c r="G98" s="23">
        <v>22</v>
      </c>
      <c r="H98" s="23">
        <v>24</v>
      </c>
      <c r="I98" s="23">
        <v>22</v>
      </c>
      <c r="J98" s="23">
        <v>23</v>
      </c>
      <c r="K98" s="23">
        <v>28</v>
      </c>
      <c r="L98" s="23"/>
      <c r="M98" s="23">
        <v>24</v>
      </c>
      <c r="N98" s="23">
        <v>27</v>
      </c>
      <c r="O98" s="23">
        <v>24</v>
      </c>
      <c r="P98" s="23">
        <v>23</v>
      </c>
      <c r="Q98" s="23">
        <v>28</v>
      </c>
      <c r="R98" s="23">
        <v>26</v>
      </c>
      <c r="S98" s="19">
        <f>SUM(F98:R98)</f>
        <v>298</v>
      </c>
      <c r="T98" s="82">
        <v>26</v>
      </c>
      <c r="U98" s="82">
        <v>26</v>
      </c>
      <c r="V98" s="82">
        <v>25</v>
      </c>
      <c r="W98" s="82">
        <v>23</v>
      </c>
      <c r="X98" s="82">
        <v>28</v>
      </c>
      <c r="Y98" s="82">
        <v>26</v>
      </c>
      <c r="Z98" s="82"/>
      <c r="AA98" s="82">
        <v>25</v>
      </c>
      <c r="AB98" s="82">
        <v>19</v>
      </c>
      <c r="AC98" s="82">
        <v>23</v>
      </c>
      <c r="AD98" s="82">
        <v>25</v>
      </c>
      <c r="AE98" s="82">
        <v>20</v>
      </c>
      <c r="AF98" s="82">
        <v>20</v>
      </c>
      <c r="AG98" s="19">
        <f>SUM(T98+U98+V98+W98+X98+Y98+AA98+AB98+AC98+AD98+AE98+AF98)</f>
        <v>286</v>
      </c>
      <c r="AH98" s="16">
        <f>SUM(S98+AG98)</f>
        <v>584</v>
      </c>
      <c r="AI98" s="16" t="s">
        <v>17</v>
      </c>
    </row>
    <row r="99" spans="1:35" ht="15">
      <c r="A99" s="2">
        <v>4</v>
      </c>
      <c r="B99" s="3" t="s">
        <v>186</v>
      </c>
      <c r="C99" s="3" t="s">
        <v>187</v>
      </c>
      <c r="D99" s="2" t="s">
        <v>31</v>
      </c>
      <c r="E99" s="60">
        <v>2000</v>
      </c>
      <c r="F99" s="81">
        <v>12</v>
      </c>
      <c r="G99" s="23">
        <v>21</v>
      </c>
      <c r="H99" s="23">
        <v>15</v>
      </c>
      <c r="I99" s="23">
        <v>23</v>
      </c>
      <c r="J99" s="23">
        <v>14</v>
      </c>
      <c r="K99" s="23">
        <v>20</v>
      </c>
      <c r="L99" s="23"/>
      <c r="M99" s="23">
        <v>22</v>
      </c>
      <c r="N99" s="23">
        <v>21</v>
      </c>
      <c r="O99" s="23">
        <v>13</v>
      </c>
      <c r="P99" s="23">
        <v>19</v>
      </c>
      <c r="Q99" s="23">
        <v>18</v>
      </c>
      <c r="R99" s="23">
        <v>19</v>
      </c>
      <c r="S99" s="19">
        <f>SUM(F99:R99)</f>
        <v>217</v>
      </c>
      <c r="T99" s="82">
        <v>20</v>
      </c>
      <c r="U99" s="82">
        <v>26</v>
      </c>
      <c r="V99" s="82">
        <v>16</v>
      </c>
      <c r="W99" s="82">
        <v>18</v>
      </c>
      <c r="X99" s="82">
        <v>17</v>
      </c>
      <c r="Y99" s="82">
        <v>18</v>
      </c>
      <c r="Z99" s="82"/>
      <c r="AA99" s="82">
        <v>26</v>
      </c>
      <c r="AB99" s="82">
        <v>23</v>
      </c>
      <c r="AC99" s="82">
        <v>20</v>
      </c>
      <c r="AD99" s="82">
        <v>19</v>
      </c>
      <c r="AE99" s="82">
        <v>21</v>
      </c>
      <c r="AF99" s="82">
        <v>18</v>
      </c>
      <c r="AG99" s="19">
        <f>SUM(T99+U99+V99+W99+X99+Y99+AA99+AB99+AC99+AD99+AE99+AF99)</f>
        <v>242</v>
      </c>
      <c r="AH99" s="16">
        <f>SUM(S99+AG99)</f>
        <v>459</v>
      </c>
      <c r="AI99" s="16" t="s">
        <v>57</v>
      </c>
    </row>
    <row r="100" spans="1:35" ht="15">
      <c r="A100"/>
      <c r="B100"/>
      <c r="C100"/>
      <c r="D100"/>
      <c r="E100" s="68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5">
      <c r="A101" s="57" t="s">
        <v>188</v>
      </c>
      <c r="B101" s="57"/>
      <c r="C101" s="57"/>
      <c r="D101" s="57"/>
      <c r="E101" s="57"/>
      <c r="F101" s="77"/>
      <c r="G101" s="78"/>
      <c r="H101" s="79"/>
      <c r="I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/>
      <c r="AH101"/>
      <c r="AI101"/>
    </row>
    <row r="102" spans="1:35" ht="22.5">
      <c r="A102" s="19" t="s">
        <v>2</v>
      </c>
      <c r="B102" s="19" t="s">
        <v>3</v>
      </c>
      <c r="C102" s="19" t="s">
        <v>4</v>
      </c>
      <c r="D102" s="19" t="s">
        <v>5</v>
      </c>
      <c r="E102" s="58" t="s">
        <v>6</v>
      </c>
      <c r="F102" s="80">
        <v>1</v>
      </c>
      <c r="G102" s="16">
        <v>2</v>
      </c>
      <c r="H102" s="16">
        <v>3</v>
      </c>
      <c r="I102" s="16">
        <v>4</v>
      </c>
      <c r="J102" s="16">
        <v>5</v>
      </c>
      <c r="K102" s="16">
        <v>6</v>
      </c>
      <c r="L102" s="16"/>
      <c r="M102" s="16">
        <v>7</v>
      </c>
      <c r="N102" s="16">
        <v>8</v>
      </c>
      <c r="O102" s="16">
        <v>9</v>
      </c>
      <c r="P102" s="16">
        <v>10</v>
      </c>
      <c r="Q102" s="16">
        <v>11</v>
      </c>
      <c r="R102" s="16">
        <v>12</v>
      </c>
      <c r="S102" s="32" t="s">
        <v>121</v>
      </c>
      <c r="T102" s="16">
        <v>1</v>
      </c>
      <c r="U102" s="16">
        <v>2</v>
      </c>
      <c r="V102" s="16">
        <v>3</v>
      </c>
      <c r="W102" s="16">
        <v>4</v>
      </c>
      <c r="X102" s="16">
        <v>5</v>
      </c>
      <c r="Y102" s="16">
        <v>6</v>
      </c>
      <c r="Z102" s="16"/>
      <c r="AA102" s="16">
        <v>7</v>
      </c>
      <c r="AB102" s="16">
        <v>8</v>
      </c>
      <c r="AC102" s="16">
        <v>9</v>
      </c>
      <c r="AD102" s="16">
        <v>10</v>
      </c>
      <c r="AE102" s="16">
        <v>11</v>
      </c>
      <c r="AF102" s="16">
        <v>12</v>
      </c>
      <c r="AG102" s="32" t="s">
        <v>121</v>
      </c>
      <c r="AH102" s="16" t="s">
        <v>11</v>
      </c>
      <c r="AI102" s="16" t="s">
        <v>12</v>
      </c>
    </row>
    <row r="103" spans="1:35" ht="15">
      <c r="A103" s="2">
        <v>1</v>
      </c>
      <c r="B103" s="3" t="s">
        <v>54</v>
      </c>
      <c r="C103" s="3" t="s">
        <v>189</v>
      </c>
      <c r="D103" s="2" t="s">
        <v>85</v>
      </c>
      <c r="E103" s="60">
        <v>2002</v>
      </c>
      <c r="F103" s="81">
        <v>28</v>
      </c>
      <c r="G103" s="23">
        <v>25</v>
      </c>
      <c r="H103" s="23">
        <v>26</v>
      </c>
      <c r="I103" s="23">
        <v>29</v>
      </c>
      <c r="J103" s="23">
        <v>27</v>
      </c>
      <c r="K103" s="23">
        <v>27</v>
      </c>
      <c r="L103" s="23"/>
      <c r="M103" s="23">
        <v>26</v>
      </c>
      <c r="N103" s="23">
        <v>26</v>
      </c>
      <c r="O103" s="23">
        <v>27</v>
      </c>
      <c r="P103" s="23">
        <v>29</v>
      </c>
      <c r="Q103" s="23">
        <v>29</v>
      </c>
      <c r="R103" s="23">
        <v>27</v>
      </c>
      <c r="S103" s="19">
        <f>SUM(F103:R103)</f>
        <v>326</v>
      </c>
      <c r="T103" s="82">
        <v>27</v>
      </c>
      <c r="U103" s="82">
        <v>26</v>
      </c>
      <c r="V103" s="82">
        <v>26</v>
      </c>
      <c r="W103" s="82">
        <v>25</v>
      </c>
      <c r="X103" s="82">
        <v>27</v>
      </c>
      <c r="Y103" s="82">
        <v>28</v>
      </c>
      <c r="Z103" s="82"/>
      <c r="AA103" s="82">
        <v>28</v>
      </c>
      <c r="AB103" s="82">
        <v>27</v>
      </c>
      <c r="AC103" s="82">
        <v>27</v>
      </c>
      <c r="AD103" s="82">
        <v>28</v>
      </c>
      <c r="AE103" s="82">
        <v>28</v>
      </c>
      <c r="AF103" s="82">
        <v>29</v>
      </c>
      <c r="AG103" s="19">
        <f>SUM(T103+U103+V103+W103+X103+Y103+AA103+AB103+AC103+AD103+AE103+AF103)</f>
        <v>326</v>
      </c>
      <c r="AH103" s="16">
        <f>SUM(S103+AG103)</f>
        <v>652</v>
      </c>
      <c r="AI103" s="16" t="s">
        <v>14</v>
      </c>
    </row>
    <row r="104" spans="1:35" ht="15">
      <c r="A104" s="2">
        <v>2</v>
      </c>
      <c r="B104" s="3" t="s">
        <v>53</v>
      </c>
      <c r="C104" s="3" t="s">
        <v>190</v>
      </c>
      <c r="D104" s="2" t="s">
        <v>85</v>
      </c>
      <c r="E104" s="60">
        <v>2001</v>
      </c>
      <c r="F104" s="81">
        <v>24</v>
      </c>
      <c r="G104" s="23">
        <v>26</v>
      </c>
      <c r="H104" s="23">
        <v>27</v>
      </c>
      <c r="I104" s="23">
        <v>27</v>
      </c>
      <c r="J104" s="23">
        <v>28</v>
      </c>
      <c r="K104" s="23">
        <v>28</v>
      </c>
      <c r="L104" s="23"/>
      <c r="M104" s="23">
        <v>28</v>
      </c>
      <c r="N104" s="23">
        <v>28</v>
      </c>
      <c r="O104" s="23">
        <v>29</v>
      </c>
      <c r="P104" s="23">
        <v>27</v>
      </c>
      <c r="Q104" s="23">
        <v>14</v>
      </c>
      <c r="R104" s="23">
        <v>25</v>
      </c>
      <c r="S104" s="19">
        <f>SUM(F104:R104)</f>
        <v>311</v>
      </c>
      <c r="T104" s="82">
        <v>28</v>
      </c>
      <c r="U104" s="82">
        <v>24</v>
      </c>
      <c r="V104" s="82">
        <v>23</v>
      </c>
      <c r="W104" s="82">
        <v>22</v>
      </c>
      <c r="X104" s="82">
        <v>20</v>
      </c>
      <c r="Y104" s="82">
        <v>18</v>
      </c>
      <c r="Z104" s="82"/>
      <c r="AA104" s="82">
        <v>25</v>
      </c>
      <c r="AB104" s="82">
        <v>30</v>
      </c>
      <c r="AC104" s="82">
        <v>25</v>
      </c>
      <c r="AD104" s="82">
        <v>28</v>
      </c>
      <c r="AE104" s="82">
        <v>25</v>
      </c>
      <c r="AF104" s="82">
        <v>24</v>
      </c>
      <c r="AG104" s="19">
        <f>SUM(T104+U104+V104+W104+X104+Y104+AA104+AB104+AC104+AD104+AE104+AF104)</f>
        <v>292</v>
      </c>
      <c r="AH104" s="16">
        <f>SUM(S104+AG104)</f>
        <v>603</v>
      </c>
      <c r="AI104" s="16" t="s">
        <v>16</v>
      </c>
    </row>
  </sheetData>
  <mergeCells count="19">
    <mergeCell ref="A77:E77"/>
    <mergeCell ref="A81:E81"/>
    <mergeCell ref="A86:E86"/>
    <mergeCell ref="A94:E94"/>
    <mergeCell ref="F94:H94"/>
    <mergeCell ref="A101:E101"/>
    <mergeCell ref="F101:H101"/>
    <mergeCell ref="A33:E33"/>
    <mergeCell ref="A38:E38"/>
    <mergeCell ref="A52:E52"/>
    <mergeCell ref="A61:E61"/>
    <mergeCell ref="A65:E65"/>
    <mergeCell ref="A71:E71"/>
    <mergeCell ref="A1:E1"/>
    <mergeCell ref="A2:C2"/>
    <mergeCell ref="A5:E5"/>
    <mergeCell ref="A11:E11"/>
    <mergeCell ref="A15:E15"/>
    <mergeCell ref="A23:E23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Z37" sqref="Z37:AE37"/>
    </sheetView>
  </sheetViews>
  <sheetFormatPr defaultRowHeight="15"/>
  <cols>
    <col min="1" max="1" width="4" customWidth="1"/>
    <col min="2" max="2" width="5.42578125" customWidth="1"/>
    <col min="3" max="3" width="19.28515625" customWidth="1"/>
    <col min="4" max="4" width="16.42578125" customWidth="1"/>
    <col min="5" max="10" width="2.7109375" style="6" customWidth="1"/>
    <col min="11" max="11" width="4.7109375" style="6" customWidth="1"/>
    <col min="12" max="17" width="2.7109375" style="6" customWidth="1"/>
    <col min="18" max="18" width="4.42578125" style="6" customWidth="1"/>
    <col min="19" max="24" width="2.7109375" style="6" customWidth="1"/>
    <col min="25" max="25" width="5" style="6" customWidth="1"/>
    <col min="26" max="31" width="2.7109375" style="6" customWidth="1"/>
    <col min="32" max="32" width="5.7109375" style="6" customWidth="1"/>
    <col min="33" max="33" width="6.42578125" style="6" customWidth="1"/>
    <col min="34" max="34" width="8" style="6" customWidth="1"/>
  </cols>
  <sheetData>
    <row r="1" spans="1:34" ht="15.75">
      <c r="A1" s="90" t="s">
        <v>0</v>
      </c>
      <c r="B1" s="90"/>
      <c r="C1" s="90"/>
      <c r="D1" s="90"/>
    </row>
    <row r="2" spans="1:34">
      <c r="A2" s="22">
        <v>41161</v>
      </c>
      <c r="B2" s="22"/>
      <c r="C2" s="22"/>
    </row>
    <row r="3" spans="1:34">
      <c r="A3" s="1" t="s">
        <v>1</v>
      </c>
      <c r="AA3"/>
    </row>
    <row r="5" spans="1:34">
      <c r="A5" s="5" t="s">
        <v>55</v>
      </c>
      <c r="B5" s="5"/>
      <c r="C5" s="5"/>
      <c r="D5" s="5"/>
    </row>
    <row r="6" spans="1:34" ht="33.75">
      <c r="A6" s="19" t="s">
        <v>2</v>
      </c>
      <c r="B6" s="19" t="s">
        <v>3</v>
      </c>
      <c r="C6" s="19" t="s">
        <v>4</v>
      </c>
      <c r="D6" s="19" t="s">
        <v>5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20" t="s">
        <v>7</v>
      </c>
      <c r="L6" s="92">
        <v>1</v>
      </c>
      <c r="M6" s="92">
        <v>2</v>
      </c>
      <c r="N6" s="92">
        <v>3</v>
      </c>
      <c r="O6" s="92">
        <v>4</v>
      </c>
      <c r="P6" s="92">
        <v>5</v>
      </c>
      <c r="Q6" s="92">
        <v>6</v>
      </c>
      <c r="R6" s="20" t="s">
        <v>8</v>
      </c>
      <c r="S6" s="92">
        <v>1</v>
      </c>
      <c r="T6" s="92">
        <v>2</v>
      </c>
      <c r="U6" s="92">
        <v>3</v>
      </c>
      <c r="V6" s="92">
        <v>4</v>
      </c>
      <c r="W6" s="92">
        <v>5</v>
      </c>
      <c r="X6" s="92">
        <v>6</v>
      </c>
      <c r="Y6" s="21" t="s">
        <v>9</v>
      </c>
      <c r="Z6" s="92">
        <v>1</v>
      </c>
      <c r="AA6" s="92">
        <v>2</v>
      </c>
      <c r="AB6" s="92">
        <v>3</v>
      </c>
      <c r="AC6" s="92">
        <v>4</v>
      </c>
      <c r="AD6" s="92">
        <v>5</v>
      </c>
      <c r="AE6" s="92">
        <v>6</v>
      </c>
      <c r="AF6" s="21" t="s">
        <v>10</v>
      </c>
      <c r="AG6" s="8" t="s">
        <v>11</v>
      </c>
      <c r="AH6" s="8" t="s">
        <v>12</v>
      </c>
    </row>
    <row r="7" spans="1:34">
      <c r="A7" s="2">
        <v>1</v>
      </c>
      <c r="B7" s="3" t="s">
        <v>15</v>
      </c>
      <c r="C7" s="2" t="s">
        <v>30</v>
      </c>
      <c r="D7" s="2" t="s">
        <v>31</v>
      </c>
      <c r="E7" s="7">
        <v>41</v>
      </c>
      <c r="F7" s="7">
        <v>39</v>
      </c>
      <c r="G7" s="7">
        <v>48</v>
      </c>
      <c r="H7" s="7">
        <v>46</v>
      </c>
      <c r="I7" s="7">
        <v>49</v>
      </c>
      <c r="J7" s="7">
        <v>43</v>
      </c>
      <c r="K7" s="8">
        <f t="shared" ref="K7:K18" si="0">SUM(E7:J7)</f>
        <v>266</v>
      </c>
      <c r="L7" s="9">
        <v>49</v>
      </c>
      <c r="M7" s="9">
        <v>46</v>
      </c>
      <c r="N7" s="9">
        <v>52</v>
      </c>
      <c r="O7" s="9">
        <v>50</v>
      </c>
      <c r="P7" s="9">
        <v>50</v>
      </c>
      <c r="Q7" s="9">
        <v>53</v>
      </c>
      <c r="R7" s="8">
        <f t="shared" ref="R7:R18" si="1">SUM(L7:Q7)</f>
        <v>300</v>
      </c>
      <c r="S7" s="9">
        <v>48</v>
      </c>
      <c r="T7" s="9">
        <v>50</v>
      </c>
      <c r="U7" s="9">
        <v>54</v>
      </c>
      <c r="V7" s="9">
        <v>53</v>
      </c>
      <c r="W7" s="9">
        <v>53</v>
      </c>
      <c r="X7" s="9">
        <v>55</v>
      </c>
      <c r="Y7" s="8">
        <f t="shared" ref="Y7:Y18" si="2">SUM(S7:X7)</f>
        <v>313</v>
      </c>
      <c r="Z7" s="9">
        <v>54</v>
      </c>
      <c r="AA7" s="9">
        <v>57</v>
      </c>
      <c r="AB7" s="9">
        <v>48</v>
      </c>
      <c r="AC7" s="9">
        <v>56</v>
      </c>
      <c r="AD7" s="9">
        <v>59</v>
      </c>
      <c r="AE7" s="9">
        <v>58</v>
      </c>
      <c r="AF7" s="8">
        <f t="shared" ref="AF7:AF18" si="3">SUM(Z7:AE7)</f>
        <v>332</v>
      </c>
      <c r="AG7" s="8">
        <f t="shared" ref="AG7:AG18" si="4">SUM(K7+R7+Y7+AF7)</f>
        <v>1211</v>
      </c>
      <c r="AH7" s="16" t="s">
        <v>14</v>
      </c>
    </row>
    <row r="8" spans="1:34">
      <c r="A8" s="2">
        <v>2</v>
      </c>
      <c r="B8" s="3" t="s">
        <v>27</v>
      </c>
      <c r="C8" s="2" t="s">
        <v>42</v>
      </c>
      <c r="D8" s="2" t="s">
        <v>35</v>
      </c>
      <c r="E8" s="7">
        <v>41</v>
      </c>
      <c r="F8" s="7">
        <v>48</v>
      </c>
      <c r="G8" s="7">
        <v>52</v>
      </c>
      <c r="H8" s="7">
        <v>39</v>
      </c>
      <c r="I8" s="7">
        <v>45</v>
      </c>
      <c r="J8" s="7">
        <v>52</v>
      </c>
      <c r="K8" s="8">
        <f t="shared" si="0"/>
        <v>277</v>
      </c>
      <c r="L8" s="9">
        <v>45</v>
      </c>
      <c r="M8" s="9">
        <v>44</v>
      </c>
      <c r="N8" s="9">
        <v>50</v>
      </c>
      <c r="O8" s="9">
        <v>51</v>
      </c>
      <c r="P8" s="9">
        <v>47</v>
      </c>
      <c r="Q8" s="9">
        <v>55</v>
      </c>
      <c r="R8" s="8">
        <f t="shared" si="1"/>
        <v>292</v>
      </c>
      <c r="S8" s="9">
        <v>48</v>
      </c>
      <c r="T8" s="9">
        <v>50</v>
      </c>
      <c r="U8" s="9">
        <v>48</v>
      </c>
      <c r="V8" s="9">
        <v>48</v>
      </c>
      <c r="W8" s="9">
        <v>55</v>
      </c>
      <c r="X8" s="9">
        <v>51</v>
      </c>
      <c r="Y8" s="8">
        <f t="shared" si="2"/>
        <v>300</v>
      </c>
      <c r="Z8" s="9">
        <v>55</v>
      </c>
      <c r="AA8" s="9">
        <v>54</v>
      </c>
      <c r="AB8" s="9">
        <v>52</v>
      </c>
      <c r="AC8" s="9">
        <v>57</v>
      </c>
      <c r="AD8" s="9">
        <v>56</v>
      </c>
      <c r="AE8" s="9">
        <v>56</v>
      </c>
      <c r="AF8" s="8">
        <f t="shared" si="3"/>
        <v>330</v>
      </c>
      <c r="AG8" s="8">
        <f t="shared" si="4"/>
        <v>1199</v>
      </c>
      <c r="AH8" s="16" t="s">
        <v>16</v>
      </c>
    </row>
    <row r="9" spans="1:34">
      <c r="A9" s="2">
        <v>3</v>
      </c>
      <c r="B9" s="3" t="s">
        <v>22</v>
      </c>
      <c r="C9" s="2" t="s">
        <v>38</v>
      </c>
      <c r="D9" s="2" t="s">
        <v>37</v>
      </c>
      <c r="E9" s="7">
        <v>43</v>
      </c>
      <c r="F9" s="7">
        <v>46</v>
      </c>
      <c r="G9" s="7">
        <v>49</v>
      </c>
      <c r="H9" s="7">
        <v>34</v>
      </c>
      <c r="I9" s="7">
        <v>48</v>
      </c>
      <c r="J9" s="7">
        <v>37</v>
      </c>
      <c r="K9" s="8">
        <f t="shared" si="0"/>
        <v>257</v>
      </c>
      <c r="L9" s="9">
        <v>48</v>
      </c>
      <c r="M9" s="9">
        <v>47</v>
      </c>
      <c r="N9" s="9">
        <v>53</v>
      </c>
      <c r="O9" s="9">
        <v>53</v>
      </c>
      <c r="P9" s="9">
        <v>47</v>
      </c>
      <c r="Q9" s="9">
        <v>50</v>
      </c>
      <c r="R9" s="8">
        <f t="shared" si="1"/>
        <v>298</v>
      </c>
      <c r="S9" s="9">
        <v>46</v>
      </c>
      <c r="T9" s="9">
        <v>43</v>
      </c>
      <c r="U9" s="9">
        <v>54</v>
      </c>
      <c r="V9" s="9">
        <v>48</v>
      </c>
      <c r="W9" s="9">
        <v>53</v>
      </c>
      <c r="X9" s="9">
        <v>51</v>
      </c>
      <c r="Y9" s="8">
        <f t="shared" si="2"/>
        <v>295</v>
      </c>
      <c r="Z9" s="9">
        <v>55</v>
      </c>
      <c r="AA9" s="9">
        <v>58</v>
      </c>
      <c r="AB9" s="9">
        <v>57</v>
      </c>
      <c r="AC9" s="9">
        <v>54</v>
      </c>
      <c r="AD9" s="9">
        <v>56</v>
      </c>
      <c r="AE9" s="9">
        <v>58</v>
      </c>
      <c r="AF9" s="8">
        <f t="shared" si="3"/>
        <v>338</v>
      </c>
      <c r="AG9" s="8">
        <f t="shared" si="4"/>
        <v>1188</v>
      </c>
      <c r="AH9" s="16" t="s">
        <v>17</v>
      </c>
    </row>
    <row r="10" spans="1:34">
      <c r="A10" s="2">
        <v>4</v>
      </c>
      <c r="B10" s="3" t="s">
        <v>23</v>
      </c>
      <c r="C10" s="2" t="s">
        <v>39</v>
      </c>
      <c r="D10" s="2" t="s">
        <v>31</v>
      </c>
      <c r="E10" s="7">
        <v>39</v>
      </c>
      <c r="F10" s="7">
        <v>28</v>
      </c>
      <c r="G10" s="7">
        <v>45</v>
      </c>
      <c r="H10" s="7">
        <v>40</v>
      </c>
      <c r="I10" s="7">
        <v>47</v>
      </c>
      <c r="J10" s="7">
        <v>38</v>
      </c>
      <c r="K10" s="8">
        <f t="shared" si="0"/>
        <v>237</v>
      </c>
      <c r="L10" s="9">
        <v>48</v>
      </c>
      <c r="M10" s="9">
        <v>45</v>
      </c>
      <c r="N10" s="9">
        <v>48</v>
      </c>
      <c r="O10" s="9">
        <v>52</v>
      </c>
      <c r="P10" s="9">
        <v>46</v>
      </c>
      <c r="Q10" s="9">
        <v>53</v>
      </c>
      <c r="R10" s="8">
        <f t="shared" si="1"/>
        <v>292</v>
      </c>
      <c r="S10" s="9">
        <v>47</v>
      </c>
      <c r="T10" s="9">
        <v>51</v>
      </c>
      <c r="U10" s="9">
        <v>52</v>
      </c>
      <c r="V10" s="9">
        <v>51</v>
      </c>
      <c r="W10" s="9">
        <v>49</v>
      </c>
      <c r="X10" s="9">
        <v>46</v>
      </c>
      <c r="Y10" s="8">
        <f t="shared" si="2"/>
        <v>296</v>
      </c>
      <c r="Z10" s="9">
        <v>57</v>
      </c>
      <c r="AA10" s="9">
        <v>57</v>
      </c>
      <c r="AB10" s="9">
        <v>57</v>
      </c>
      <c r="AC10" s="9">
        <v>57</v>
      </c>
      <c r="AD10" s="9">
        <v>55</v>
      </c>
      <c r="AE10" s="9">
        <v>59</v>
      </c>
      <c r="AF10" s="8">
        <f t="shared" si="3"/>
        <v>342</v>
      </c>
      <c r="AG10" s="8">
        <f t="shared" si="4"/>
        <v>1167</v>
      </c>
      <c r="AH10" s="16" t="s">
        <v>57</v>
      </c>
    </row>
    <row r="11" spans="1:34">
      <c r="A11" s="2">
        <v>5</v>
      </c>
      <c r="B11" s="3" t="s">
        <v>20</v>
      </c>
      <c r="C11" s="2" t="s">
        <v>34</v>
      </c>
      <c r="D11" s="2" t="s">
        <v>35</v>
      </c>
      <c r="E11" s="10">
        <v>49</v>
      </c>
      <c r="F11" s="10">
        <v>44</v>
      </c>
      <c r="G11" s="10">
        <v>42</v>
      </c>
      <c r="H11" s="10">
        <v>45</v>
      </c>
      <c r="I11" s="10">
        <v>41</v>
      </c>
      <c r="J11" s="10">
        <v>47</v>
      </c>
      <c r="K11" s="11">
        <f t="shared" si="0"/>
        <v>268</v>
      </c>
      <c r="L11" s="12">
        <v>43</v>
      </c>
      <c r="M11" s="12">
        <v>48</v>
      </c>
      <c r="N11" s="12">
        <v>48</v>
      </c>
      <c r="O11" s="12">
        <v>49</v>
      </c>
      <c r="P11" s="12">
        <v>44</v>
      </c>
      <c r="Q11" s="12">
        <v>43</v>
      </c>
      <c r="R11" s="11">
        <f t="shared" si="1"/>
        <v>275</v>
      </c>
      <c r="S11" s="12">
        <v>54</v>
      </c>
      <c r="T11" s="12">
        <v>49</v>
      </c>
      <c r="U11" s="12">
        <v>50</v>
      </c>
      <c r="V11" s="12">
        <v>46</v>
      </c>
      <c r="W11" s="12">
        <v>49</v>
      </c>
      <c r="X11" s="12">
        <v>40</v>
      </c>
      <c r="Y11" s="11">
        <f t="shared" si="2"/>
        <v>288</v>
      </c>
      <c r="Z11" s="12">
        <v>57</v>
      </c>
      <c r="AA11" s="12">
        <v>54</v>
      </c>
      <c r="AB11" s="12">
        <v>58</v>
      </c>
      <c r="AC11" s="12">
        <v>54</v>
      </c>
      <c r="AD11" s="12">
        <v>54</v>
      </c>
      <c r="AE11" s="12">
        <v>57</v>
      </c>
      <c r="AF11" s="11">
        <f t="shared" si="3"/>
        <v>334</v>
      </c>
      <c r="AG11" s="11">
        <f t="shared" si="4"/>
        <v>1165</v>
      </c>
      <c r="AH11" s="16" t="s">
        <v>58</v>
      </c>
    </row>
    <row r="12" spans="1:34">
      <c r="A12" s="2">
        <v>6</v>
      </c>
      <c r="B12" s="3" t="s">
        <v>19</v>
      </c>
      <c r="C12" s="2" t="s">
        <v>32</v>
      </c>
      <c r="D12" s="2" t="s">
        <v>33</v>
      </c>
      <c r="E12" s="10">
        <v>42</v>
      </c>
      <c r="F12" s="10">
        <v>46</v>
      </c>
      <c r="G12" s="10">
        <v>44</v>
      </c>
      <c r="H12" s="10">
        <v>38</v>
      </c>
      <c r="I12" s="10">
        <v>43</v>
      </c>
      <c r="J12" s="10">
        <v>45</v>
      </c>
      <c r="K12" s="11">
        <f t="shared" si="0"/>
        <v>258</v>
      </c>
      <c r="L12" s="12">
        <v>38</v>
      </c>
      <c r="M12" s="12">
        <v>49</v>
      </c>
      <c r="N12" s="12">
        <v>51</v>
      </c>
      <c r="O12" s="12">
        <v>51</v>
      </c>
      <c r="P12" s="12">
        <v>45</v>
      </c>
      <c r="Q12" s="12">
        <v>44</v>
      </c>
      <c r="R12" s="11">
        <f t="shared" si="1"/>
        <v>278</v>
      </c>
      <c r="S12" s="12">
        <v>37</v>
      </c>
      <c r="T12" s="12">
        <v>50</v>
      </c>
      <c r="U12" s="12">
        <v>47</v>
      </c>
      <c r="V12" s="12">
        <v>55</v>
      </c>
      <c r="W12" s="12">
        <v>53</v>
      </c>
      <c r="X12" s="12">
        <v>45</v>
      </c>
      <c r="Y12" s="11">
        <f t="shared" si="2"/>
        <v>287</v>
      </c>
      <c r="Z12" s="12">
        <v>55</v>
      </c>
      <c r="AA12" s="12">
        <v>56</v>
      </c>
      <c r="AB12" s="12">
        <v>54</v>
      </c>
      <c r="AC12" s="12">
        <v>56</v>
      </c>
      <c r="AD12" s="12">
        <v>59</v>
      </c>
      <c r="AE12" s="12">
        <v>57</v>
      </c>
      <c r="AF12" s="11">
        <f t="shared" si="3"/>
        <v>337</v>
      </c>
      <c r="AG12" s="11">
        <f t="shared" si="4"/>
        <v>1160</v>
      </c>
      <c r="AH12" s="16" t="s">
        <v>59</v>
      </c>
    </row>
    <row r="13" spans="1:34">
      <c r="A13" s="2">
        <v>7</v>
      </c>
      <c r="B13" s="3" t="s">
        <v>21</v>
      </c>
      <c r="C13" s="2" t="s">
        <v>36</v>
      </c>
      <c r="D13" s="2" t="s">
        <v>37</v>
      </c>
      <c r="E13" s="10">
        <v>45</v>
      </c>
      <c r="F13" s="10">
        <v>43</v>
      </c>
      <c r="G13" s="10">
        <v>44</v>
      </c>
      <c r="H13" s="10">
        <v>42</v>
      </c>
      <c r="I13" s="10">
        <v>39</v>
      </c>
      <c r="J13" s="10">
        <v>38</v>
      </c>
      <c r="K13" s="11">
        <f t="shared" si="0"/>
        <v>251</v>
      </c>
      <c r="L13" s="12">
        <v>35</v>
      </c>
      <c r="M13" s="12">
        <v>43</v>
      </c>
      <c r="N13" s="12">
        <v>53</v>
      </c>
      <c r="O13" s="12">
        <v>53</v>
      </c>
      <c r="P13" s="12">
        <v>51</v>
      </c>
      <c r="Q13" s="12">
        <v>47</v>
      </c>
      <c r="R13" s="11">
        <f t="shared" si="1"/>
        <v>282</v>
      </c>
      <c r="S13" s="12">
        <v>52</v>
      </c>
      <c r="T13" s="12">
        <v>52</v>
      </c>
      <c r="U13" s="12">
        <v>50</v>
      </c>
      <c r="V13" s="12">
        <v>47</v>
      </c>
      <c r="W13" s="12">
        <v>46</v>
      </c>
      <c r="X13" s="12">
        <v>46</v>
      </c>
      <c r="Y13" s="11">
        <f t="shared" si="2"/>
        <v>293</v>
      </c>
      <c r="Z13" s="12">
        <v>54</v>
      </c>
      <c r="AA13" s="12">
        <v>57</v>
      </c>
      <c r="AB13" s="12">
        <v>55</v>
      </c>
      <c r="AC13" s="12">
        <v>56</v>
      </c>
      <c r="AD13" s="12">
        <v>55</v>
      </c>
      <c r="AE13" s="12">
        <v>56</v>
      </c>
      <c r="AF13" s="11">
        <f t="shared" si="3"/>
        <v>333</v>
      </c>
      <c r="AG13" s="11">
        <f t="shared" si="4"/>
        <v>1159</v>
      </c>
      <c r="AH13" s="16" t="s">
        <v>60</v>
      </c>
    </row>
    <row r="14" spans="1:34">
      <c r="A14" s="2">
        <v>8</v>
      </c>
      <c r="B14" s="3" t="s">
        <v>26</v>
      </c>
      <c r="C14" s="2" t="s">
        <v>43</v>
      </c>
      <c r="D14" s="2" t="s">
        <v>44</v>
      </c>
      <c r="E14" s="10">
        <v>42</v>
      </c>
      <c r="F14" s="10">
        <v>37</v>
      </c>
      <c r="G14" s="10">
        <v>44</v>
      </c>
      <c r="H14" s="10">
        <v>42</v>
      </c>
      <c r="I14" s="10">
        <v>42</v>
      </c>
      <c r="J14" s="10">
        <v>53</v>
      </c>
      <c r="K14" s="11">
        <f t="shared" si="0"/>
        <v>260</v>
      </c>
      <c r="L14" s="12">
        <v>46</v>
      </c>
      <c r="M14" s="12">
        <v>52</v>
      </c>
      <c r="N14" s="12">
        <v>49</v>
      </c>
      <c r="O14" s="12">
        <v>51</v>
      </c>
      <c r="P14" s="12">
        <v>51</v>
      </c>
      <c r="Q14" s="12">
        <v>44</v>
      </c>
      <c r="R14" s="11">
        <f t="shared" si="1"/>
        <v>293</v>
      </c>
      <c r="S14" s="12">
        <v>42</v>
      </c>
      <c r="T14" s="12">
        <v>33</v>
      </c>
      <c r="U14" s="12">
        <v>50</v>
      </c>
      <c r="V14" s="12">
        <v>48</v>
      </c>
      <c r="W14" s="12">
        <v>49</v>
      </c>
      <c r="X14" s="12">
        <v>51</v>
      </c>
      <c r="Y14" s="11">
        <f t="shared" si="2"/>
        <v>273</v>
      </c>
      <c r="Z14" s="12">
        <v>49</v>
      </c>
      <c r="AA14" s="12">
        <v>54</v>
      </c>
      <c r="AB14" s="12">
        <v>58</v>
      </c>
      <c r="AC14" s="12">
        <v>56</v>
      </c>
      <c r="AD14" s="12">
        <v>57</v>
      </c>
      <c r="AE14" s="12">
        <v>51</v>
      </c>
      <c r="AF14" s="11">
        <f t="shared" si="3"/>
        <v>325</v>
      </c>
      <c r="AG14" s="11">
        <f t="shared" si="4"/>
        <v>1151</v>
      </c>
      <c r="AH14" s="16" t="s">
        <v>61</v>
      </c>
    </row>
    <row r="15" spans="1:34">
      <c r="A15" s="2">
        <v>9</v>
      </c>
      <c r="B15" s="3" t="s">
        <v>18</v>
      </c>
      <c r="C15" s="17" t="s">
        <v>41</v>
      </c>
      <c r="D15" s="2" t="s">
        <v>37</v>
      </c>
      <c r="E15" s="10">
        <v>30</v>
      </c>
      <c r="F15" s="10">
        <v>34</v>
      </c>
      <c r="G15" s="10">
        <v>33</v>
      </c>
      <c r="H15" s="10">
        <v>35</v>
      </c>
      <c r="I15" s="10">
        <v>40</v>
      </c>
      <c r="J15" s="10">
        <v>36</v>
      </c>
      <c r="K15" s="11">
        <f t="shared" si="0"/>
        <v>208</v>
      </c>
      <c r="L15" s="12">
        <v>51</v>
      </c>
      <c r="M15" s="12">
        <v>39</v>
      </c>
      <c r="N15" s="12">
        <v>46</v>
      </c>
      <c r="O15" s="12">
        <v>43</v>
      </c>
      <c r="P15" s="12">
        <v>49</v>
      </c>
      <c r="Q15" s="12">
        <v>49</v>
      </c>
      <c r="R15" s="11">
        <f t="shared" si="1"/>
        <v>277</v>
      </c>
      <c r="S15" s="12">
        <v>44</v>
      </c>
      <c r="T15" s="12">
        <v>27</v>
      </c>
      <c r="U15" s="12">
        <v>50</v>
      </c>
      <c r="V15" s="12">
        <v>43</v>
      </c>
      <c r="W15" s="12">
        <v>44</v>
      </c>
      <c r="X15" s="12">
        <v>51</v>
      </c>
      <c r="Y15" s="11">
        <f t="shared" si="2"/>
        <v>259</v>
      </c>
      <c r="Z15" s="12">
        <v>52</v>
      </c>
      <c r="AA15" s="12">
        <v>53</v>
      </c>
      <c r="AB15" s="12">
        <v>55</v>
      </c>
      <c r="AC15" s="12">
        <v>57</v>
      </c>
      <c r="AD15" s="12">
        <v>53</v>
      </c>
      <c r="AE15" s="12">
        <v>53</v>
      </c>
      <c r="AF15" s="11">
        <f t="shared" si="3"/>
        <v>323</v>
      </c>
      <c r="AG15" s="11">
        <f t="shared" si="4"/>
        <v>1067</v>
      </c>
      <c r="AH15" s="16" t="s">
        <v>62</v>
      </c>
    </row>
    <row r="16" spans="1:34">
      <c r="A16" s="2">
        <v>10</v>
      </c>
      <c r="B16" s="3" t="s">
        <v>13</v>
      </c>
      <c r="C16" s="2" t="s">
        <v>28</v>
      </c>
      <c r="D16" s="2" t="s">
        <v>29</v>
      </c>
      <c r="E16" s="10">
        <v>30</v>
      </c>
      <c r="F16" s="10">
        <v>38</v>
      </c>
      <c r="G16" s="10">
        <v>34</v>
      </c>
      <c r="H16" s="10">
        <v>37</v>
      </c>
      <c r="I16" s="10">
        <v>39</v>
      </c>
      <c r="J16" s="10">
        <v>40</v>
      </c>
      <c r="K16" s="11">
        <f t="shared" si="0"/>
        <v>218</v>
      </c>
      <c r="L16" s="12">
        <v>38</v>
      </c>
      <c r="M16" s="12">
        <v>46</v>
      </c>
      <c r="N16" s="12">
        <v>51</v>
      </c>
      <c r="O16" s="12">
        <v>45</v>
      </c>
      <c r="P16" s="12">
        <v>55</v>
      </c>
      <c r="Q16" s="12">
        <v>51</v>
      </c>
      <c r="R16" s="11">
        <f t="shared" si="1"/>
        <v>286</v>
      </c>
      <c r="S16" s="12">
        <v>42</v>
      </c>
      <c r="T16" s="12">
        <v>42</v>
      </c>
      <c r="U16" s="12">
        <v>36</v>
      </c>
      <c r="V16" s="12">
        <v>36</v>
      </c>
      <c r="W16" s="12">
        <v>43</v>
      </c>
      <c r="X16" s="12">
        <v>48</v>
      </c>
      <c r="Y16" s="11">
        <f t="shared" si="2"/>
        <v>247</v>
      </c>
      <c r="Z16" s="12">
        <v>45</v>
      </c>
      <c r="AA16" s="12">
        <v>51</v>
      </c>
      <c r="AB16" s="12">
        <v>49</v>
      </c>
      <c r="AC16" s="12">
        <v>52</v>
      </c>
      <c r="AD16" s="12">
        <v>52</v>
      </c>
      <c r="AE16" s="12">
        <v>50</v>
      </c>
      <c r="AF16" s="11">
        <f t="shared" si="3"/>
        <v>299</v>
      </c>
      <c r="AG16" s="11">
        <f t="shared" si="4"/>
        <v>1050</v>
      </c>
      <c r="AH16" s="16" t="s">
        <v>63</v>
      </c>
    </row>
    <row r="17" spans="1:34">
      <c r="A17" s="2">
        <v>11</v>
      </c>
      <c r="B17" s="3" t="s">
        <v>25</v>
      </c>
      <c r="C17" s="2" t="s">
        <v>45</v>
      </c>
      <c r="D17" s="2" t="s">
        <v>44</v>
      </c>
      <c r="E17" s="10">
        <v>28</v>
      </c>
      <c r="F17" s="10">
        <v>48</v>
      </c>
      <c r="G17" s="10">
        <v>23</v>
      </c>
      <c r="H17" s="10">
        <v>41</v>
      </c>
      <c r="I17" s="10">
        <v>24</v>
      </c>
      <c r="J17" s="10">
        <v>22</v>
      </c>
      <c r="K17" s="11">
        <f t="shared" si="0"/>
        <v>186</v>
      </c>
      <c r="L17" s="12">
        <v>37</v>
      </c>
      <c r="M17" s="12">
        <v>48</v>
      </c>
      <c r="N17" s="12">
        <v>47</v>
      </c>
      <c r="O17" s="12">
        <v>48</v>
      </c>
      <c r="P17" s="12">
        <v>47</v>
      </c>
      <c r="Q17" s="12">
        <v>53</v>
      </c>
      <c r="R17" s="11">
        <f t="shared" si="1"/>
        <v>280</v>
      </c>
      <c r="S17" s="12">
        <v>45</v>
      </c>
      <c r="T17" s="12">
        <v>39</v>
      </c>
      <c r="U17" s="12">
        <v>49</v>
      </c>
      <c r="V17" s="12">
        <v>42</v>
      </c>
      <c r="W17" s="12">
        <v>46</v>
      </c>
      <c r="X17" s="12">
        <v>40</v>
      </c>
      <c r="Y17" s="11">
        <f t="shared" si="2"/>
        <v>261</v>
      </c>
      <c r="Z17" s="12">
        <v>54</v>
      </c>
      <c r="AA17" s="12">
        <v>52</v>
      </c>
      <c r="AB17" s="12">
        <v>55</v>
      </c>
      <c r="AC17" s="12">
        <v>53</v>
      </c>
      <c r="AD17" s="12">
        <v>53</v>
      </c>
      <c r="AE17" s="12">
        <v>54</v>
      </c>
      <c r="AF17" s="11">
        <f t="shared" si="3"/>
        <v>321</v>
      </c>
      <c r="AG17" s="11">
        <f t="shared" si="4"/>
        <v>1048</v>
      </c>
      <c r="AH17" s="16" t="s">
        <v>64</v>
      </c>
    </row>
    <row r="18" spans="1:34">
      <c r="A18" s="2">
        <v>12</v>
      </c>
      <c r="B18" s="3" t="s">
        <v>24</v>
      </c>
      <c r="C18" s="18" t="s">
        <v>40</v>
      </c>
      <c r="D18" s="2" t="s">
        <v>31</v>
      </c>
      <c r="E18" s="7">
        <v>32</v>
      </c>
      <c r="F18" s="7">
        <v>36</v>
      </c>
      <c r="G18" s="7">
        <v>36</v>
      </c>
      <c r="H18" s="7">
        <v>39</v>
      </c>
      <c r="I18" s="7">
        <v>34</v>
      </c>
      <c r="J18" s="7">
        <v>25</v>
      </c>
      <c r="K18" s="8">
        <f t="shared" si="0"/>
        <v>202</v>
      </c>
      <c r="L18" s="9">
        <v>41</v>
      </c>
      <c r="M18" s="9">
        <v>46</v>
      </c>
      <c r="N18" s="9">
        <v>38</v>
      </c>
      <c r="O18" s="9">
        <v>45</v>
      </c>
      <c r="P18" s="9">
        <v>43</v>
      </c>
      <c r="Q18" s="9">
        <v>39</v>
      </c>
      <c r="R18" s="8">
        <f t="shared" si="1"/>
        <v>252</v>
      </c>
      <c r="S18" s="9">
        <v>39</v>
      </c>
      <c r="T18" s="9">
        <v>40</v>
      </c>
      <c r="U18" s="9">
        <v>36</v>
      </c>
      <c r="V18" s="9">
        <v>27</v>
      </c>
      <c r="W18" s="9">
        <v>52</v>
      </c>
      <c r="X18" s="9">
        <v>40</v>
      </c>
      <c r="Y18" s="8">
        <f t="shared" si="2"/>
        <v>234</v>
      </c>
      <c r="Z18" s="9">
        <v>53</v>
      </c>
      <c r="AA18" s="9">
        <v>49</v>
      </c>
      <c r="AB18" s="9">
        <v>53</v>
      </c>
      <c r="AC18" s="9">
        <v>50</v>
      </c>
      <c r="AD18" s="9">
        <v>47</v>
      </c>
      <c r="AE18" s="9">
        <v>52</v>
      </c>
      <c r="AF18" s="8">
        <f t="shared" si="3"/>
        <v>304</v>
      </c>
      <c r="AG18" s="8">
        <f t="shared" si="4"/>
        <v>992</v>
      </c>
      <c r="AH18" s="16" t="s">
        <v>65</v>
      </c>
    </row>
    <row r="19" spans="1:34">
      <c r="A19" s="4"/>
      <c r="B19" s="4"/>
      <c r="C19" s="4"/>
      <c r="D19" s="4"/>
      <c r="E19" s="13"/>
      <c r="F19" s="13"/>
      <c r="G19" s="13"/>
      <c r="H19" s="13"/>
      <c r="I19" s="13"/>
      <c r="J19" s="13"/>
      <c r="K19" s="14"/>
      <c r="L19" s="15"/>
      <c r="M19" s="15"/>
      <c r="N19" s="15"/>
      <c r="O19" s="15"/>
      <c r="P19" s="15"/>
      <c r="Q19" s="15"/>
      <c r="R19" s="14"/>
      <c r="S19" s="15"/>
      <c r="T19" s="15"/>
      <c r="U19" s="15"/>
      <c r="V19" s="15"/>
      <c r="W19" s="15"/>
      <c r="X19" s="15"/>
      <c r="Y19" s="14"/>
      <c r="Z19" s="15"/>
      <c r="AA19" s="15"/>
      <c r="AB19" s="15"/>
      <c r="AC19" s="15"/>
      <c r="AD19" s="15"/>
      <c r="AE19" s="15"/>
      <c r="AF19" s="14"/>
      <c r="AG19" s="14"/>
      <c r="AH19" s="14"/>
    </row>
    <row r="20" spans="1:34">
      <c r="A20" s="5" t="s">
        <v>56</v>
      </c>
      <c r="B20" s="5"/>
      <c r="C20" s="5"/>
      <c r="D20" s="5"/>
    </row>
    <row r="21" spans="1:34" ht="27">
      <c r="A21" s="19" t="s">
        <v>2</v>
      </c>
      <c r="B21" s="19" t="s">
        <v>3</v>
      </c>
      <c r="C21" s="19" t="s">
        <v>4</v>
      </c>
      <c r="D21" s="19" t="s">
        <v>5</v>
      </c>
      <c r="E21" s="92">
        <v>1</v>
      </c>
      <c r="F21" s="92">
        <v>2</v>
      </c>
      <c r="G21" s="92">
        <v>3</v>
      </c>
      <c r="H21" s="92">
        <v>4</v>
      </c>
      <c r="I21" s="92">
        <v>5</v>
      </c>
      <c r="J21" s="92">
        <v>6</v>
      </c>
      <c r="K21" s="21" t="s">
        <v>9</v>
      </c>
      <c r="L21" s="92">
        <v>1</v>
      </c>
      <c r="M21" s="92">
        <v>2</v>
      </c>
      <c r="N21" s="92">
        <v>3</v>
      </c>
      <c r="O21" s="92">
        <v>4</v>
      </c>
      <c r="P21" s="92">
        <v>5</v>
      </c>
      <c r="Q21" s="92">
        <v>6</v>
      </c>
      <c r="R21" s="21" t="s">
        <v>9</v>
      </c>
      <c r="S21" s="92">
        <v>1</v>
      </c>
      <c r="T21" s="92">
        <v>2</v>
      </c>
      <c r="U21" s="92">
        <v>3</v>
      </c>
      <c r="V21" s="92">
        <v>4</v>
      </c>
      <c r="W21" s="92">
        <v>5</v>
      </c>
      <c r="X21" s="92">
        <v>6</v>
      </c>
      <c r="Y21" s="21" t="s">
        <v>9</v>
      </c>
      <c r="Z21" s="92">
        <v>1</v>
      </c>
      <c r="AA21" s="92">
        <v>2</v>
      </c>
      <c r="AB21" s="92">
        <v>3</v>
      </c>
      <c r="AC21" s="92">
        <v>4</v>
      </c>
      <c r="AD21" s="92">
        <v>5</v>
      </c>
      <c r="AE21" s="92">
        <v>6</v>
      </c>
      <c r="AF21" s="21" t="s">
        <v>9</v>
      </c>
      <c r="AG21" s="8" t="s">
        <v>11</v>
      </c>
      <c r="AH21" s="8" t="s">
        <v>12</v>
      </c>
    </row>
    <row r="22" spans="1:34">
      <c r="A22" s="2">
        <v>1</v>
      </c>
      <c r="B22" s="3" t="s">
        <v>51</v>
      </c>
      <c r="C22" s="2" t="s">
        <v>46</v>
      </c>
      <c r="D22" s="2" t="s">
        <v>31</v>
      </c>
      <c r="E22" s="7">
        <v>56</v>
      </c>
      <c r="F22" s="7">
        <v>58</v>
      </c>
      <c r="G22" s="7">
        <v>55</v>
      </c>
      <c r="H22" s="7">
        <v>56</v>
      </c>
      <c r="I22" s="7">
        <v>53</v>
      </c>
      <c r="J22" s="7">
        <v>55</v>
      </c>
      <c r="K22" s="8">
        <f>SUM(E22:J22)</f>
        <v>333</v>
      </c>
      <c r="L22" s="9">
        <v>51</v>
      </c>
      <c r="M22" s="9">
        <v>54</v>
      </c>
      <c r="N22" s="9">
        <v>55</v>
      </c>
      <c r="O22" s="9">
        <v>51</v>
      </c>
      <c r="P22" s="9">
        <v>57</v>
      </c>
      <c r="Q22" s="9">
        <v>56</v>
      </c>
      <c r="R22" s="8">
        <f>SUM(L22:Q22)</f>
        <v>324</v>
      </c>
      <c r="S22" s="9">
        <v>55</v>
      </c>
      <c r="T22" s="9">
        <v>55</v>
      </c>
      <c r="U22" s="9">
        <v>56</v>
      </c>
      <c r="V22" s="9">
        <v>56</v>
      </c>
      <c r="W22" s="9">
        <v>54</v>
      </c>
      <c r="X22" s="9">
        <v>56</v>
      </c>
      <c r="Y22" s="8">
        <f>SUM(S22:X22)</f>
        <v>332</v>
      </c>
      <c r="Z22" s="9">
        <v>54</v>
      </c>
      <c r="AA22" s="9">
        <v>55</v>
      </c>
      <c r="AB22" s="9">
        <v>57</v>
      </c>
      <c r="AC22" s="9">
        <v>55</v>
      </c>
      <c r="AD22" s="9">
        <v>58</v>
      </c>
      <c r="AE22" s="9">
        <v>57</v>
      </c>
      <c r="AF22" s="8">
        <f>SUM(Z22:AE22)</f>
        <v>336</v>
      </c>
      <c r="AG22" s="8">
        <f>SUM(K22+R22+Y22+AF22)</f>
        <v>1325</v>
      </c>
      <c r="AH22" s="16" t="s">
        <v>14</v>
      </c>
    </row>
    <row r="23" spans="1:34">
      <c r="A23" s="2">
        <v>2</v>
      </c>
      <c r="B23" s="3" t="s">
        <v>53</v>
      </c>
      <c r="C23" s="2" t="s">
        <v>48</v>
      </c>
      <c r="D23" s="2" t="s">
        <v>31</v>
      </c>
      <c r="E23" s="7">
        <v>44</v>
      </c>
      <c r="F23" s="7">
        <v>47</v>
      </c>
      <c r="G23" s="7">
        <v>55</v>
      </c>
      <c r="H23" s="7">
        <v>47</v>
      </c>
      <c r="I23" s="7">
        <v>49</v>
      </c>
      <c r="J23" s="7">
        <v>52</v>
      </c>
      <c r="K23" s="8">
        <f>SUM(E23:J23)</f>
        <v>294</v>
      </c>
      <c r="L23" s="9">
        <v>50</v>
      </c>
      <c r="M23" s="9">
        <v>52</v>
      </c>
      <c r="N23" s="9">
        <v>51</v>
      </c>
      <c r="O23" s="9">
        <v>47</v>
      </c>
      <c r="P23" s="9">
        <v>49</v>
      </c>
      <c r="Q23" s="9">
        <v>50</v>
      </c>
      <c r="R23" s="8">
        <f>SUM(L23:Q23)</f>
        <v>299</v>
      </c>
      <c r="S23" s="9">
        <v>45</v>
      </c>
      <c r="T23" s="9">
        <v>50</v>
      </c>
      <c r="U23" s="9">
        <v>48</v>
      </c>
      <c r="V23" s="9">
        <v>42</v>
      </c>
      <c r="W23" s="9">
        <v>49</v>
      </c>
      <c r="X23" s="9">
        <v>49</v>
      </c>
      <c r="Y23" s="8">
        <f>SUM(S23:X23)</f>
        <v>283</v>
      </c>
      <c r="Z23" s="9">
        <v>33</v>
      </c>
      <c r="AA23" s="9">
        <v>45</v>
      </c>
      <c r="AB23" s="9">
        <v>44</v>
      </c>
      <c r="AC23" s="9">
        <v>48</v>
      </c>
      <c r="AD23" s="9">
        <v>44</v>
      </c>
      <c r="AE23" s="9">
        <v>50</v>
      </c>
      <c r="AF23" s="8">
        <f>SUM(Z23:AE23)</f>
        <v>264</v>
      </c>
      <c r="AG23" s="8">
        <f>SUM(K23+R23+Y23+AF23)</f>
        <v>1140</v>
      </c>
      <c r="AH23" s="16" t="s">
        <v>16</v>
      </c>
    </row>
    <row r="24" spans="1:34">
      <c r="A24" s="2">
        <v>3</v>
      </c>
      <c r="B24" s="3" t="s">
        <v>52</v>
      </c>
      <c r="C24" s="2" t="s">
        <v>50</v>
      </c>
      <c r="D24" s="2" t="s">
        <v>31</v>
      </c>
      <c r="E24" s="7">
        <v>49</v>
      </c>
      <c r="F24" s="7">
        <v>40</v>
      </c>
      <c r="G24" s="7">
        <v>46</v>
      </c>
      <c r="H24" s="7">
        <v>52</v>
      </c>
      <c r="I24" s="7">
        <v>50</v>
      </c>
      <c r="J24" s="7">
        <v>45</v>
      </c>
      <c r="K24" s="8">
        <f>SUM(E24:J24)</f>
        <v>282</v>
      </c>
      <c r="L24" s="9">
        <v>49</v>
      </c>
      <c r="M24" s="9">
        <v>46</v>
      </c>
      <c r="N24" s="9">
        <v>44</v>
      </c>
      <c r="O24" s="9">
        <v>48</v>
      </c>
      <c r="P24" s="9">
        <v>45</v>
      </c>
      <c r="Q24" s="9">
        <v>44</v>
      </c>
      <c r="R24" s="8">
        <f>SUM(L24:Q24)</f>
        <v>276</v>
      </c>
      <c r="S24" s="9">
        <v>45</v>
      </c>
      <c r="T24" s="9">
        <v>52</v>
      </c>
      <c r="U24" s="9">
        <v>45</v>
      </c>
      <c r="V24" s="9">
        <v>46</v>
      </c>
      <c r="W24" s="9">
        <v>40</v>
      </c>
      <c r="X24" s="9">
        <v>49</v>
      </c>
      <c r="Y24" s="8">
        <f>SUM(S24:X24)</f>
        <v>277</v>
      </c>
      <c r="Z24" s="9">
        <v>47</v>
      </c>
      <c r="AA24" s="9">
        <v>52</v>
      </c>
      <c r="AB24" s="9">
        <v>47</v>
      </c>
      <c r="AC24" s="9">
        <v>45</v>
      </c>
      <c r="AD24" s="9">
        <v>47</v>
      </c>
      <c r="AE24" s="9">
        <v>50</v>
      </c>
      <c r="AF24" s="8">
        <f>SUM(Z24:AE24)</f>
        <v>288</v>
      </c>
      <c r="AG24" s="8">
        <f>SUM(K24+R24+Y24+AF24)</f>
        <v>1123</v>
      </c>
      <c r="AH24" s="16" t="s">
        <v>17</v>
      </c>
    </row>
    <row r="25" spans="1:34">
      <c r="A25" s="2">
        <v>4</v>
      </c>
      <c r="B25" s="3" t="s">
        <v>54</v>
      </c>
      <c r="C25" s="2" t="s">
        <v>49</v>
      </c>
      <c r="D25" s="2" t="s">
        <v>47</v>
      </c>
      <c r="E25" s="7">
        <v>47</v>
      </c>
      <c r="F25" s="7">
        <v>43</v>
      </c>
      <c r="G25" s="7">
        <v>41</v>
      </c>
      <c r="H25" s="7">
        <v>48</v>
      </c>
      <c r="I25" s="7">
        <v>50</v>
      </c>
      <c r="J25" s="7">
        <v>42</v>
      </c>
      <c r="K25" s="8">
        <f>SUM(E25:J25)</f>
        <v>271</v>
      </c>
      <c r="L25" s="9">
        <v>53</v>
      </c>
      <c r="M25" s="9">
        <v>47</v>
      </c>
      <c r="N25" s="9">
        <v>48</v>
      </c>
      <c r="O25" s="9">
        <v>48</v>
      </c>
      <c r="P25" s="9">
        <v>47</v>
      </c>
      <c r="Q25" s="9">
        <v>46</v>
      </c>
      <c r="R25" s="8">
        <f>SUM(L25:Q25)</f>
        <v>289</v>
      </c>
      <c r="S25" s="9">
        <v>48</v>
      </c>
      <c r="T25" s="9">
        <v>46</v>
      </c>
      <c r="U25" s="9">
        <v>40</v>
      </c>
      <c r="V25" s="9">
        <v>44</v>
      </c>
      <c r="W25" s="9">
        <v>46</v>
      </c>
      <c r="X25" s="9">
        <v>33</v>
      </c>
      <c r="Y25" s="8">
        <f>SUM(S25:X25)</f>
        <v>257</v>
      </c>
      <c r="Z25" s="9">
        <v>42</v>
      </c>
      <c r="AA25" s="9">
        <v>29</v>
      </c>
      <c r="AB25" s="9">
        <v>48</v>
      </c>
      <c r="AC25" s="9">
        <v>39</v>
      </c>
      <c r="AD25" s="9">
        <v>37</v>
      </c>
      <c r="AE25" s="9">
        <v>44</v>
      </c>
      <c r="AF25" s="8">
        <f>SUM(Z25:AE25)</f>
        <v>239</v>
      </c>
      <c r="AG25" s="8">
        <f>SUM(K25+R25+Y25+AF25)</f>
        <v>1056</v>
      </c>
      <c r="AH25" s="16" t="s">
        <v>57</v>
      </c>
    </row>
    <row r="27" spans="1:34">
      <c r="A27" s="5" t="s">
        <v>66</v>
      </c>
      <c r="B27" s="5"/>
      <c r="C27" s="5"/>
      <c r="D27" s="5"/>
    </row>
    <row r="28" spans="1:34" ht="33.75">
      <c r="A28" s="19" t="s">
        <v>2</v>
      </c>
      <c r="B28" s="19" t="s">
        <v>3</v>
      </c>
      <c r="C28" s="19" t="s">
        <v>4</v>
      </c>
      <c r="D28" s="19" t="s">
        <v>5</v>
      </c>
      <c r="E28" s="92">
        <v>1</v>
      </c>
      <c r="F28" s="92">
        <v>2</v>
      </c>
      <c r="G28" s="92">
        <v>3</v>
      </c>
      <c r="H28" s="92">
        <v>4</v>
      </c>
      <c r="I28" s="92">
        <v>5</v>
      </c>
      <c r="J28" s="92">
        <v>6</v>
      </c>
      <c r="K28" s="20" t="s">
        <v>67</v>
      </c>
      <c r="L28" s="92">
        <v>1</v>
      </c>
      <c r="M28" s="92">
        <v>2</v>
      </c>
      <c r="N28" s="92">
        <v>3</v>
      </c>
      <c r="O28" s="92">
        <v>4</v>
      </c>
      <c r="P28" s="92">
        <v>5</v>
      </c>
      <c r="Q28" s="92">
        <v>6</v>
      </c>
      <c r="R28" s="20" t="s">
        <v>68</v>
      </c>
      <c r="S28" s="92">
        <v>1</v>
      </c>
      <c r="T28" s="92">
        <v>2</v>
      </c>
      <c r="U28" s="92">
        <v>3</v>
      </c>
      <c r="V28" s="92">
        <v>4</v>
      </c>
      <c r="W28" s="92">
        <v>5</v>
      </c>
      <c r="X28" s="92">
        <v>6</v>
      </c>
      <c r="Y28" s="21" t="s">
        <v>9</v>
      </c>
      <c r="Z28" s="92">
        <v>1</v>
      </c>
      <c r="AA28" s="92">
        <v>2</v>
      </c>
      <c r="AB28" s="92">
        <v>3</v>
      </c>
      <c r="AC28" s="92">
        <v>4</v>
      </c>
      <c r="AD28" s="92">
        <v>5</v>
      </c>
      <c r="AE28" s="92">
        <v>6</v>
      </c>
      <c r="AF28" s="21" t="s">
        <v>10</v>
      </c>
      <c r="AG28" s="8" t="s">
        <v>11</v>
      </c>
      <c r="AH28" s="8" t="s">
        <v>12</v>
      </c>
    </row>
    <row r="29" spans="1:34">
      <c r="A29" s="23">
        <v>1</v>
      </c>
      <c r="B29" s="3" t="s">
        <v>69</v>
      </c>
      <c r="C29" s="2" t="s">
        <v>70</v>
      </c>
      <c r="D29" s="2" t="s">
        <v>31</v>
      </c>
      <c r="E29" s="7">
        <v>49</v>
      </c>
      <c r="F29" s="7">
        <v>44</v>
      </c>
      <c r="G29" s="7">
        <v>40</v>
      </c>
      <c r="H29" s="7">
        <v>52</v>
      </c>
      <c r="I29" s="7">
        <v>47</v>
      </c>
      <c r="J29" s="7">
        <v>44</v>
      </c>
      <c r="K29" s="8">
        <f t="shared" ref="K29:K34" si="5">SUM(E29:J29)</f>
        <v>276</v>
      </c>
      <c r="L29" s="9">
        <v>54</v>
      </c>
      <c r="M29" s="9">
        <v>51</v>
      </c>
      <c r="N29" s="9">
        <v>47</v>
      </c>
      <c r="O29" s="9">
        <v>49</v>
      </c>
      <c r="P29" s="9">
        <v>49</v>
      </c>
      <c r="Q29" s="9">
        <v>51</v>
      </c>
      <c r="R29" s="8">
        <f t="shared" ref="R29:R34" si="6">SUM(L29:Q29)</f>
        <v>301</v>
      </c>
      <c r="S29" s="9">
        <v>41</v>
      </c>
      <c r="T29" s="9">
        <v>36</v>
      </c>
      <c r="U29" s="9">
        <v>51</v>
      </c>
      <c r="V29" s="9">
        <v>50</v>
      </c>
      <c r="W29" s="9">
        <v>44</v>
      </c>
      <c r="X29" s="9">
        <v>44</v>
      </c>
      <c r="Y29" s="8">
        <f t="shared" ref="Y29:Y34" si="7">SUM(S29:X29)</f>
        <v>266</v>
      </c>
      <c r="Z29" s="9">
        <v>52</v>
      </c>
      <c r="AA29" s="9">
        <v>53</v>
      </c>
      <c r="AB29" s="9">
        <v>50</v>
      </c>
      <c r="AC29" s="9">
        <v>56</v>
      </c>
      <c r="AD29" s="9">
        <v>56</v>
      </c>
      <c r="AE29" s="9">
        <v>53</v>
      </c>
      <c r="AF29" s="8">
        <f t="shared" ref="AF29:AF34" si="8">SUM(Z29:AE29)</f>
        <v>320</v>
      </c>
      <c r="AG29" s="8">
        <f t="shared" ref="AG29:AG34" si="9">SUM(K29+R29+Y29+AF29)</f>
        <v>1163</v>
      </c>
      <c r="AH29" s="8" t="s">
        <v>14</v>
      </c>
    </row>
    <row r="30" spans="1:34">
      <c r="A30" s="23">
        <v>2</v>
      </c>
      <c r="B30" s="3" t="s">
        <v>71</v>
      </c>
      <c r="C30" s="2" t="s">
        <v>72</v>
      </c>
      <c r="D30" s="2" t="s">
        <v>31</v>
      </c>
      <c r="E30" s="7">
        <v>41</v>
      </c>
      <c r="F30" s="7">
        <v>49</v>
      </c>
      <c r="G30" s="7">
        <v>47</v>
      </c>
      <c r="H30" s="7">
        <v>44</v>
      </c>
      <c r="I30" s="7">
        <v>46</v>
      </c>
      <c r="J30" s="7">
        <v>37</v>
      </c>
      <c r="K30" s="8">
        <f t="shared" si="5"/>
        <v>264</v>
      </c>
      <c r="L30" s="9">
        <v>44</v>
      </c>
      <c r="M30" s="9">
        <v>41</v>
      </c>
      <c r="N30" s="9">
        <v>46</v>
      </c>
      <c r="O30" s="9">
        <v>45</v>
      </c>
      <c r="P30" s="9">
        <v>29</v>
      </c>
      <c r="Q30" s="9">
        <v>41</v>
      </c>
      <c r="R30" s="8">
        <f t="shared" si="6"/>
        <v>246</v>
      </c>
      <c r="S30" s="9">
        <v>49</v>
      </c>
      <c r="T30" s="9">
        <v>44</v>
      </c>
      <c r="U30" s="9">
        <v>49</v>
      </c>
      <c r="V30" s="9">
        <v>41</v>
      </c>
      <c r="W30" s="9">
        <v>47</v>
      </c>
      <c r="X30" s="9">
        <v>44</v>
      </c>
      <c r="Y30" s="8">
        <f t="shared" si="7"/>
        <v>274</v>
      </c>
      <c r="Z30" s="9">
        <v>54</v>
      </c>
      <c r="AA30" s="9">
        <v>53</v>
      </c>
      <c r="AB30" s="9">
        <v>47</v>
      </c>
      <c r="AC30" s="9">
        <v>53</v>
      </c>
      <c r="AD30" s="9">
        <v>57</v>
      </c>
      <c r="AE30" s="9">
        <v>53</v>
      </c>
      <c r="AF30" s="8">
        <f t="shared" si="8"/>
        <v>317</v>
      </c>
      <c r="AG30" s="8">
        <f t="shared" si="9"/>
        <v>1101</v>
      </c>
      <c r="AH30" s="8" t="s">
        <v>16</v>
      </c>
    </row>
    <row r="31" spans="1:34">
      <c r="A31" s="23">
        <v>3</v>
      </c>
      <c r="B31" s="3" t="s">
        <v>73</v>
      </c>
      <c r="C31" s="2" t="s">
        <v>74</v>
      </c>
      <c r="D31" s="2" t="s">
        <v>35</v>
      </c>
      <c r="E31" s="7">
        <v>39</v>
      </c>
      <c r="F31" s="7">
        <v>37</v>
      </c>
      <c r="G31" s="7">
        <v>42</v>
      </c>
      <c r="H31" s="7">
        <v>52</v>
      </c>
      <c r="I31" s="7">
        <v>30</v>
      </c>
      <c r="J31" s="7">
        <v>51</v>
      </c>
      <c r="K31" s="8">
        <f t="shared" si="5"/>
        <v>251</v>
      </c>
      <c r="L31" s="9">
        <v>43</v>
      </c>
      <c r="M31" s="9">
        <v>41</v>
      </c>
      <c r="N31" s="9">
        <v>42</v>
      </c>
      <c r="O31" s="9">
        <v>44</v>
      </c>
      <c r="P31" s="9">
        <v>45</v>
      </c>
      <c r="Q31" s="9">
        <v>47</v>
      </c>
      <c r="R31" s="8">
        <f t="shared" si="6"/>
        <v>262</v>
      </c>
      <c r="S31" s="9">
        <v>27</v>
      </c>
      <c r="T31" s="9">
        <v>43</v>
      </c>
      <c r="U31" s="9">
        <v>31</v>
      </c>
      <c r="V31" s="9">
        <v>34</v>
      </c>
      <c r="W31" s="9">
        <v>52</v>
      </c>
      <c r="X31" s="9">
        <v>35</v>
      </c>
      <c r="Y31" s="8">
        <f t="shared" si="7"/>
        <v>222</v>
      </c>
      <c r="Z31" s="9">
        <v>53</v>
      </c>
      <c r="AA31" s="9">
        <v>53</v>
      </c>
      <c r="AB31" s="9">
        <v>56</v>
      </c>
      <c r="AC31" s="9">
        <v>52</v>
      </c>
      <c r="AD31" s="9">
        <v>38</v>
      </c>
      <c r="AE31" s="9">
        <v>52</v>
      </c>
      <c r="AF31" s="8">
        <f t="shared" si="8"/>
        <v>304</v>
      </c>
      <c r="AG31" s="8">
        <f t="shared" si="9"/>
        <v>1039</v>
      </c>
      <c r="AH31" s="8" t="s">
        <v>17</v>
      </c>
    </row>
    <row r="32" spans="1:34">
      <c r="A32" s="23">
        <v>4</v>
      </c>
      <c r="B32" s="3" t="s">
        <v>75</v>
      </c>
      <c r="C32" s="18" t="s">
        <v>76</v>
      </c>
      <c r="D32" s="2" t="s">
        <v>77</v>
      </c>
      <c r="E32" s="7">
        <v>38</v>
      </c>
      <c r="F32" s="7">
        <v>46</v>
      </c>
      <c r="G32" s="7">
        <v>45</v>
      </c>
      <c r="H32" s="7">
        <v>45</v>
      </c>
      <c r="I32" s="7">
        <v>39</v>
      </c>
      <c r="J32" s="7">
        <v>44</v>
      </c>
      <c r="K32" s="8">
        <f t="shared" si="5"/>
        <v>257</v>
      </c>
      <c r="L32" s="9">
        <v>42</v>
      </c>
      <c r="M32" s="9">
        <v>31</v>
      </c>
      <c r="N32" s="9">
        <v>49</v>
      </c>
      <c r="O32" s="9">
        <v>44</v>
      </c>
      <c r="P32" s="9">
        <v>38</v>
      </c>
      <c r="Q32" s="9">
        <v>42</v>
      </c>
      <c r="R32" s="8">
        <f t="shared" si="6"/>
        <v>246</v>
      </c>
      <c r="S32" s="9">
        <v>40</v>
      </c>
      <c r="T32" s="9">
        <v>28</v>
      </c>
      <c r="U32" s="9">
        <v>39</v>
      </c>
      <c r="V32" s="9">
        <v>39</v>
      </c>
      <c r="W32" s="9">
        <v>48</v>
      </c>
      <c r="X32" s="9">
        <v>35</v>
      </c>
      <c r="Y32" s="8">
        <f t="shared" si="7"/>
        <v>229</v>
      </c>
      <c r="Z32" s="9">
        <v>52</v>
      </c>
      <c r="AA32" s="9">
        <v>50</v>
      </c>
      <c r="AB32" s="9">
        <v>47</v>
      </c>
      <c r="AC32" s="9">
        <v>50</v>
      </c>
      <c r="AD32" s="9">
        <v>46</v>
      </c>
      <c r="AE32" s="9">
        <v>49</v>
      </c>
      <c r="AF32" s="8">
        <f t="shared" si="8"/>
        <v>294</v>
      </c>
      <c r="AG32" s="8">
        <f t="shared" si="9"/>
        <v>1026</v>
      </c>
      <c r="AH32" s="8" t="s">
        <v>58</v>
      </c>
    </row>
    <row r="33" spans="1:34">
      <c r="A33" s="23">
        <v>5</v>
      </c>
      <c r="B33" s="3" t="s">
        <v>78</v>
      </c>
      <c r="C33" s="2" t="s">
        <v>79</v>
      </c>
      <c r="D33" s="2" t="s">
        <v>31</v>
      </c>
      <c r="E33" s="10">
        <v>42</v>
      </c>
      <c r="F33" s="10">
        <v>31</v>
      </c>
      <c r="G33" s="10">
        <v>23</v>
      </c>
      <c r="H33" s="10">
        <v>31</v>
      </c>
      <c r="I33" s="10">
        <v>50</v>
      </c>
      <c r="J33" s="10">
        <v>37</v>
      </c>
      <c r="K33" s="11">
        <f t="shared" si="5"/>
        <v>214</v>
      </c>
      <c r="L33" s="12">
        <v>44</v>
      </c>
      <c r="M33" s="12">
        <v>48</v>
      </c>
      <c r="N33" s="12">
        <v>37</v>
      </c>
      <c r="O33" s="12">
        <v>48</v>
      </c>
      <c r="P33" s="12">
        <v>44</v>
      </c>
      <c r="Q33" s="12">
        <v>42</v>
      </c>
      <c r="R33" s="11">
        <f t="shared" si="6"/>
        <v>263</v>
      </c>
      <c r="S33" s="12">
        <v>35</v>
      </c>
      <c r="T33" s="12">
        <v>30</v>
      </c>
      <c r="U33" s="12">
        <v>36</v>
      </c>
      <c r="V33" s="12">
        <v>37</v>
      </c>
      <c r="W33" s="12">
        <v>40</v>
      </c>
      <c r="X33" s="12">
        <v>46</v>
      </c>
      <c r="Y33" s="11">
        <f t="shared" si="7"/>
        <v>224</v>
      </c>
      <c r="Z33" s="12">
        <v>49</v>
      </c>
      <c r="AA33" s="12">
        <v>46</v>
      </c>
      <c r="AB33" s="12">
        <v>49</v>
      </c>
      <c r="AC33" s="12">
        <v>47</v>
      </c>
      <c r="AD33" s="12">
        <v>51</v>
      </c>
      <c r="AE33" s="12">
        <v>47</v>
      </c>
      <c r="AF33" s="11">
        <f t="shared" si="8"/>
        <v>289</v>
      </c>
      <c r="AG33" s="11">
        <f t="shared" si="9"/>
        <v>990</v>
      </c>
      <c r="AH33" s="11" t="s">
        <v>59</v>
      </c>
    </row>
    <row r="34" spans="1:34">
      <c r="A34" s="23">
        <v>6</v>
      </c>
      <c r="B34" s="3" t="s">
        <v>80</v>
      </c>
      <c r="C34" s="2" t="s">
        <v>81</v>
      </c>
      <c r="D34" s="2" t="s">
        <v>31</v>
      </c>
      <c r="E34" s="7">
        <v>41</v>
      </c>
      <c r="F34" s="7">
        <v>34</v>
      </c>
      <c r="G34" s="7">
        <v>40</v>
      </c>
      <c r="H34" s="7">
        <v>43</v>
      </c>
      <c r="I34" s="7">
        <v>41</v>
      </c>
      <c r="J34" s="7">
        <v>38</v>
      </c>
      <c r="K34" s="8">
        <f t="shared" si="5"/>
        <v>237</v>
      </c>
      <c r="L34" s="9">
        <v>25</v>
      </c>
      <c r="M34" s="9">
        <v>30</v>
      </c>
      <c r="N34" s="9">
        <v>33</v>
      </c>
      <c r="O34" s="9">
        <v>33</v>
      </c>
      <c r="P34" s="9">
        <v>40</v>
      </c>
      <c r="Q34" s="9">
        <v>48</v>
      </c>
      <c r="R34" s="8">
        <f t="shared" si="6"/>
        <v>209</v>
      </c>
      <c r="S34" s="9">
        <v>0</v>
      </c>
      <c r="T34" s="9">
        <v>41</v>
      </c>
      <c r="U34" s="9">
        <v>33</v>
      </c>
      <c r="V34" s="9">
        <v>14</v>
      </c>
      <c r="W34" s="9">
        <v>12</v>
      </c>
      <c r="X34" s="9">
        <v>33</v>
      </c>
      <c r="Y34" s="8">
        <f t="shared" si="7"/>
        <v>133</v>
      </c>
      <c r="Z34" s="9">
        <v>48</v>
      </c>
      <c r="AA34" s="9">
        <v>45</v>
      </c>
      <c r="AB34" s="9">
        <v>45</v>
      </c>
      <c r="AC34" s="9">
        <v>47</v>
      </c>
      <c r="AD34" s="9">
        <v>52</v>
      </c>
      <c r="AE34" s="24">
        <v>54</v>
      </c>
      <c r="AF34" s="11">
        <f t="shared" si="8"/>
        <v>291</v>
      </c>
      <c r="AG34" s="11">
        <f t="shared" si="9"/>
        <v>870</v>
      </c>
      <c r="AH34" s="11" t="s">
        <v>60</v>
      </c>
    </row>
    <row r="35" spans="1:34">
      <c r="A35" s="4"/>
      <c r="B35" s="4"/>
      <c r="C35" s="4"/>
      <c r="D35" s="4"/>
      <c r="E35" s="13"/>
      <c r="F35" s="13"/>
      <c r="G35" s="13"/>
      <c r="H35" s="13"/>
      <c r="I35" s="13"/>
      <c r="J35" s="13"/>
      <c r="K35" s="14"/>
      <c r="L35" s="15"/>
      <c r="M35" s="15"/>
      <c r="N35" s="15"/>
      <c r="O35" s="15"/>
      <c r="P35" s="15"/>
      <c r="Q35" s="15"/>
      <c r="R35" s="14"/>
      <c r="S35" s="15"/>
      <c r="T35" s="15"/>
      <c r="U35" s="15"/>
      <c r="V35" s="15"/>
      <c r="W35" s="15"/>
      <c r="X35" s="15"/>
      <c r="Y35" s="14"/>
      <c r="Z35" s="15"/>
      <c r="AA35" s="15"/>
      <c r="AB35" s="15"/>
      <c r="AC35" s="15"/>
      <c r="AD35" s="15"/>
      <c r="AE35" s="15"/>
      <c r="AF35" s="14"/>
      <c r="AG35" s="14"/>
      <c r="AH35" s="14"/>
    </row>
    <row r="36" spans="1:34">
      <c r="A36" s="5" t="s">
        <v>82</v>
      </c>
      <c r="B36" s="5"/>
      <c r="C36" s="5"/>
      <c r="D36" s="5"/>
    </row>
    <row r="37" spans="1:34" ht="27">
      <c r="A37" s="19" t="s">
        <v>2</v>
      </c>
      <c r="B37" s="19" t="s">
        <v>3</v>
      </c>
      <c r="C37" s="19" t="s">
        <v>4</v>
      </c>
      <c r="D37" s="19" t="s">
        <v>5</v>
      </c>
      <c r="E37" s="92">
        <v>1</v>
      </c>
      <c r="F37" s="92">
        <v>2</v>
      </c>
      <c r="G37" s="92">
        <v>3</v>
      </c>
      <c r="H37" s="92">
        <v>4</v>
      </c>
      <c r="I37" s="92">
        <v>5</v>
      </c>
      <c r="J37" s="92">
        <v>6</v>
      </c>
      <c r="K37" s="21" t="s">
        <v>9</v>
      </c>
      <c r="L37" s="92">
        <v>1</v>
      </c>
      <c r="M37" s="92">
        <v>2</v>
      </c>
      <c r="N37" s="92">
        <v>3</v>
      </c>
      <c r="O37" s="92">
        <v>4</v>
      </c>
      <c r="P37" s="92">
        <v>5</v>
      </c>
      <c r="Q37" s="92">
        <v>6</v>
      </c>
      <c r="R37" s="21" t="s">
        <v>9</v>
      </c>
      <c r="S37" s="92">
        <v>1</v>
      </c>
      <c r="T37" s="92">
        <v>2</v>
      </c>
      <c r="U37" s="92">
        <v>3</v>
      </c>
      <c r="V37" s="92">
        <v>4</v>
      </c>
      <c r="W37" s="92">
        <v>5</v>
      </c>
      <c r="X37" s="92">
        <v>6</v>
      </c>
      <c r="Y37" s="21" t="s">
        <v>9</v>
      </c>
      <c r="Z37" s="92">
        <v>1</v>
      </c>
      <c r="AA37" s="92">
        <v>2</v>
      </c>
      <c r="AB37" s="92">
        <v>3</v>
      </c>
      <c r="AC37" s="92">
        <v>4</v>
      </c>
      <c r="AD37" s="92">
        <v>5</v>
      </c>
      <c r="AE37" s="92">
        <v>6</v>
      </c>
      <c r="AF37" s="21" t="s">
        <v>9</v>
      </c>
      <c r="AG37" s="8" t="s">
        <v>11</v>
      </c>
      <c r="AH37" s="8" t="s">
        <v>12</v>
      </c>
    </row>
    <row r="38" spans="1:34">
      <c r="A38" s="23">
        <v>1</v>
      </c>
      <c r="B38" s="3" t="s">
        <v>83</v>
      </c>
      <c r="C38" s="2" t="s">
        <v>84</v>
      </c>
      <c r="D38" s="2" t="s">
        <v>85</v>
      </c>
      <c r="E38" s="7">
        <v>56</v>
      </c>
      <c r="F38" s="7">
        <v>53</v>
      </c>
      <c r="G38" s="7">
        <v>52</v>
      </c>
      <c r="H38" s="7">
        <v>56</v>
      </c>
      <c r="I38" s="7">
        <v>54</v>
      </c>
      <c r="J38" s="7">
        <v>55</v>
      </c>
      <c r="K38" s="8">
        <f>SUM(E38:J38)</f>
        <v>326</v>
      </c>
      <c r="L38" s="9">
        <v>53</v>
      </c>
      <c r="M38" s="9">
        <v>51</v>
      </c>
      <c r="N38" s="9">
        <v>54</v>
      </c>
      <c r="O38" s="9">
        <v>53</v>
      </c>
      <c r="P38" s="9">
        <v>55</v>
      </c>
      <c r="Q38" s="9">
        <v>54</v>
      </c>
      <c r="R38" s="8">
        <f>SUM(L38:Q38)</f>
        <v>320</v>
      </c>
      <c r="S38" s="9">
        <v>57</v>
      </c>
      <c r="T38" s="9">
        <v>54</v>
      </c>
      <c r="U38" s="9">
        <v>53</v>
      </c>
      <c r="V38" s="9">
        <v>50</v>
      </c>
      <c r="W38" s="9">
        <v>53</v>
      </c>
      <c r="X38" s="9">
        <v>54</v>
      </c>
      <c r="Y38" s="8">
        <f>SUM(S38:X38)</f>
        <v>321</v>
      </c>
      <c r="Z38" s="9">
        <v>58</v>
      </c>
      <c r="AA38" s="9">
        <v>51</v>
      </c>
      <c r="AB38" s="9">
        <v>53</v>
      </c>
      <c r="AC38" s="9">
        <v>55</v>
      </c>
      <c r="AD38" s="9">
        <v>56</v>
      </c>
      <c r="AE38" s="9">
        <v>54</v>
      </c>
      <c r="AF38" s="8">
        <f>SUM(Z38:AE38)</f>
        <v>327</v>
      </c>
      <c r="AG38" s="8">
        <f>SUM(K38+R38+Y38+AF38)</f>
        <v>1294</v>
      </c>
      <c r="AH38" s="8" t="s">
        <v>14</v>
      </c>
    </row>
    <row r="39" spans="1:34">
      <c r="A39" s="23">
        <v>2</v>
      </c>
      <c r="B39" s="3" t="s">
        <v>86</v>
      </c>
      <c r="C39" s="2" t="s">
        <v>87</v>
      </c>
      <c r="D39" s="2" t="s">
        <v>88</v>
      </c>
      <c r="E39" s="7">
        <v>49</v>
      </c>
      <c r="F39" s="7">
        <v>50</v>
      </c>
      <c r="G39" s="7">
        <v>55</v>
      </c>
      <c r="H39" s="7">
        <v>53</v>
      </c>
      <c r="I39" s="7">
        <v>53</v>
      </c>
      <c r="J39" s="7">
        <v>51</v>
      </c>
      <c r="K39" s="8">
        <f>SUM(E39:J39)</f>
        <v>311</v>
      </c>
      <c r="L39" s="9">
        <v>47</v>
      </c>
      <c r="M39" s="9">
        <v>46</v>
      </c>
      <c r="N39" s="9">
        <v>51</v>
      </c>
      <c r="O39" s="9">
        <v>51</v>
      </c>
      <c r="P39" s="9">
        <v>52</v>
      </c>
      <c r="Q39" s="9">
        <v>48</v>
      </c>
      <c r="R39" s="8">
        <f>SUM(L39:Q39)</f>
        <v>295</v>
      </c>
      <c r="S39" s="9">
        <v>53</v>
      </c>
      <c r="T39" s="9">
        <v>54</v>
      </c>
      <c r="U39" s="9">
        <v>43</v>
      </c>
      <c r="V39" s="9">
        <v>47</v>
      </c>
      <c r="W39" s="9">
        <v>55</v>
      </c>
      <c r="X39" s="9">
        <v>58</v>
      </c>
      <c r="Y39" s="8">
        <f>SUM(S39:X39)</f>
        <v>310</v>
      </c>
      <c r="Z39" s="9">
        <v>46</v>
      </c>
      <c r="AA39" s="9">
        <v>50</v>
      </c>
      <c r="AB39" s="9">
        <v>52</v>
      </c>
      <c r="AC39" s="9">
        <v>52</v>
      </c>
      <c r="AD39" s="9">
        <v>52</v>
      </c>
      <c r="AE39" s="9">
        <v>53</v>
      </c>
      <c r="AF39" s="8">
        <f>SUM(Z39:AE39)</f>
        <v>305</v>
      </c>
      <c r="AG39" s="8">
        <f>SUM(K39+R39+Y39+AF39)</f>
        <v>1221</v>
      </c>
      <c r="AH39" s="8" t="s">
        <v>16</v>
      </c>
    </row>
    <row r="40" spans="1:34">
      <c r="A40" s="23">
        <v>3</v>
      </c>
      <c r="B40" s="3" t="s">
        <v>89</v>
      </c>
      <c r="C40" s="2" t="s">
        <v>90</v>
      </c>
      <c r="D40" s="2" t="s">
        <v>85</v>
      </c>
      <c r="E40" s="7">
        <v>51</v>
      </c>
      <c r="F40" s="7">
        <v>36</v>
      </c>
      <c r="G40" s="7">
        <v>52</v>
      </c>
      <c r="H40" s="7">
        <v>37</v>
      </c>
      <c r="I40" s="7">
        <v>49</v>
      </c>
      <c r="J40" s="7">
        <v>36</v>
      </c>
      <c r="K40" s="8">
        <f>SUM(E40:J40)</f>
        <v>261</v>
      </c>
      <c r="L40" s="9">
        <v>47</v>
      </c>
      <c r="M40" s="9">
        <v>20</v>
      </c>
      <c r="N40" s="9">
        <v>49</v>
      </c>
      <c r="O40" s="9">
        <v>43</v>
      </c>
      <c r="P40" s="9">
        <v>42</v>
      </c>
      <c r="Q40" s="9">
        <v>37</v>
      </c>
      <c r="R40" s="8">
        <f>SUM(L40:Q40)</f>
        <v>238</v>
      </c>
      <c r="S40" s="9">
        <v>39</v>
      </c>
      <c r="T40" s="9">
        <v>43</v>
      </c>
      <c r="U40" s="9">
        <v>31</v>
      </c>
      <c r="V40" s="9">
        <v>34</v>
      </c>
      <c r="W40" s="9">
        <v>43</v>
      </c>
      <c r="X40" s="9">
        <v>37</v>
      </c>
      <c r="Y40" s="8">
        <f>SUM(S40:X40)</f>
        <v>227</v>
      </c>
      <c r="Z40" s="9">
        <v>37</v>
      </c>
      <c r="AA40" s="9">
        <v>29</v>
      </c>
      <c r="AB40" s="9">
        <v>38</v>
      </c>
      <c r="AC40" s="9">
        <v>42</v>
      </c>
      <c r="AD40" s="9">
        <v>35</v>
      </c>
      <c r="AE40" s="9">
        <v>49</v>
      </c>
      <c r="AF40" s="8">
        <f>SUM(Z40:AE40)</f>
        <v>230</v>
      </c>
      <c r="AG40" s="8">
        <f>SUM(K40+R40+Y40+AF40)</f>
        <v>956</v>
      </c>
      <c r="AH40" s="8" t="s">
        <v>17</v>
      </c>
    </row>
  </sheetData>
  <mergeCells count="2">
    <mergeCell ref="A1:D1"/>
    <mergeCell ref="A2:C2"/>
  </mergeCells>
  <pageMargins left="0.21" right="0.4" top="0.74803149606299213" bottom="0.74803149606299213" header="0.31496062992125984" footer="0.31496062992125984"/>
  <pageSetup paperSize="9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Laupäev 08.09</vt:lpstr>
      <vt:lpstr>Pühapäev 09.09</vt:lpstr>
      <vt:lpstr>MATID</vt:lpstr>
      <vt:lpstr>matt_nimi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Taavo</dc:creator>
  <cp:lastModifiedBy>martin</cp:lastModifiedBy>
  <cp:lastPrinted>2012-09-10T05:56:16Z</cp:lastPrinted>
  <dcterms:created xsi:type="dcterms:W3CDTF">2012-09-08T15:05:36Z</dcterms:created>
  <dcterms:modified xsi:type="dcterms:W3CDTF">2012-09-10T06:03:17Z</dcterms:modified>
</cp:coreProperties>
</file>