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<sst xmlns="http://schemas.openxmlformats.org/spreadsheetml/2006/main" count="45" uniqueCount="33">
  <si>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päevatariif</t>
  </si>
  <si>
    <t>öötariif</t>
  </si>
  <si>
    <t>mõõtesüsteemi tasu</t>
  </si>
  <si>
    <t>EN ampritasu*</t>
  </si>
  <si>
    <t>V ampritasu</t>
  </si>
  <si>
    <t>taastuvenergia tasu</t>
  </si>
  <si>
    <t>elektriaktsiis</t>
  </si>
  <si>
    <t>senti/kWh</t>
  </si>
  <si>
    <t>krooni/kuus</t>
  </si>
  <si>
    <t>krooni/A kuus</t>
  </si>
  <si>
    <t>Krooni</t>
  </si>
  <si>
    <t>Peakaitse</t>
  </si>
  <si>
    <t>Kütteperiood</t>
  </si>
  <si>
    <t>A</t>
  </si>
  <si>
    <t>kuud</t>
  </si>
  <si>
    <t>kWh</t>
  </si>
  <si>
    <t>Elektrienergia tarbimine kütteperioodil</t>
  </si>
  <si>
    <t>Öötariifiga tarbimise osatähtsus</t>
  </si>
  <si>
    <t>%</t>
  </si>
  <si>
    <t>Päevatariif</t>
  </si>
  <si>
    <t>Kütteperioodil</t>
  </si>
  <si>
    <t>Mõõtesüsteemi ja ampritasud</t>
  </si>
  <si>
    <t>Kokku</t>
  </si>
  <si>
    <t xml:space="preserve">Keskmine </t>
  </si>
  <si>
    <t xml:space="preserve">Krooni </t>
  </si>
  <si>
    <t>hind</t>
  </si>
  <si>
    <t>Päevatariifiga tarbimise osatähtsus</t>
  </si>
  <si>
    <r>
      <t>Alates 01.jaanuarist 2008</t>
    </r>
    <r>
      <rPr>
        <sz val="10"/>
        <rFont val="Arial"/>
        <family val="0"/>
      </rPr>
      <t xml:space="preserve"> küttepaketi</t>
    </r>
  </si>
  <si>
    <t>paketi vahetustasu</t>
  </si>
  <si>
    <t>päevatariifiga</t>
  </si>
  <si>
    <t>öötariifiga</t>
  </si>
  <si>
    <t>krooni</t>
  </si>
  <si>
    <t>Paketi vahetustasuga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</si>
</sst>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  <xf numFmtId="2" fontId="0" fillId="0" borderId="0" xfId="0" applyNumberFormat="1" applyAlignment="1">
      <alignment horizontal="right"/>
    </xf>
    <xf numFmtId="0" fontId="1" fillId="0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2.7109375" style="0" bestFit="1" customWidth="1"/>
    <col min="2" max="2" width="9.7109375" style="1" customWidth="1"/>
    <col min="3" max="3" width="12.421875" style="0" bestFit="1" customWidth="1"/>
    <col min="4" max="4" width="11.421875" style="0" customWidth="1"/>
    <col min="5" max="5" width="11.00390625" style="0" bestFit="1" customWidth="1"/>
    <col min="6" max="6" width="13.7109375" style="0" customWidth="1"/>
    <col min="7" max="16384" width="62.7109375" style="0" customWidth="1"/>
  </cols>
  <sheetData>
    <row r="1" ht="12.75">
      <c r="A1" s="9"/>
    </row>
    <row r="2" spans="1:2" ht="12.75">
      <c r="A2" s="10" t="s">
        <v>27</v>
      </c>
      <c r="B2" s="1" t="s">
        <v>25</v>
      </c>
    </row>
    <row r="3" spans="1:3" ht="12.75">
      <c r="A3" s="11" t="s">
        <v>0</v>
      </c>
      <c r="B3" s="5">
        <v>87.72</v>
      </c>
      <c r="C3" s="3" t="s">
        <v>7</v>
      </c>
    </row>
    <row r="4" spans="1:3" ht="12.75">
      <c r="A4" s="11" t="s">
        <v>1</v>
      </c>
      <c r="B4" s="5">
        <v>46.57</v>
      </c>
      <c r="C4" s="3" t="s">
        <v>7</v>
      </c>
    </row>
    <row r="5" spans="1:3" ht="12.75">
      <c r="A5" s="11" t="s">
        <v>2</v>
      </c>
      <c r="B5" s="5">
        <v>24.15</v>
      </c>
      <c r="C5" s="3" t="s">
        <v>8</v>
      </c>
    </row>
    <row r="6" spans="1:3" ht="12.75">
      <c r="A6" s="11" t="s">
        <v>3</v>
      </c>
      <c r="B6" s="5">
        <v>9.95</v>
      </c>
      <c r="C6" s="3" t="s">
        <v>9</v>
      </c>
    </row>
    <row r="7" spans="1:3" ht="12.75">
      <c r="A7" s="11" t="s">
        <v>4</v>
      </c>
      <c r="B7" s="5">
        <v>5.27</v>
      </c>
      <c r="C7" s="3" t="s">
        <v>9</v>
      </c>
    </row>
    <row r="8" spans="1:3" ht="12.75">
      <c r="A8" s="11" t="s">
        <v>5</v>
      </c>
      <c r="B8" s="5">
        <v>3.58</v>
      </c>
      <c r="C8" s="3" t="s">
        <v>7</v>
      </c>
    </row>
    <row r="9" spans="1:3" ht="12.75">
      <c r="A9" s="11" t="s">
        <v>6</v>
      </c>
      <c r="B9" s="5">
        <v>5.9</v>
      </c>
      <c r="C9" s="3" t="s">
        <v>7</v>
      </c>
    </row>
    <row r="10" spans="1:3" ht="12.75">
      <c r="A10" s="11" t="s">
        <v>28</v>
      </c>
      <c r="B10" s="5">
        <v>290.08</v>
      </c>
      <c r="C10" s="3" t="s">
        <v>31</v>
      </c>
    </row>
    <row r="11" ht="12.75">
      <c r="A11" s="12"/>
    </row>
    <row r="12" spans="1:3" ht="12.75">
      <c r="A12" s="13" t="s">
        <v>11</v>
      </c>
      <c r="B12" s="6">
        <v>40</v>
      </c>
      <c r="C12" s="2" t="s">
        <v>13</v>
      </c>
    </row>
    <row r="13" spans="1:3" ht="12.75">
      <c r="A13" s="14" t="s">
        <v>16</v>
      </c>
      <c r="B13" s="6">
        <v>30000</v>
      </c>
      <c r="C13" s="2" t="s">
        <v>15</v>
      </c>
    </row>
    <row r="14" spans="1:3" ht="12.75">
      <c r="A14" s="14" t="s">
        <v>17</v>
      </c>
      <c r="B14" s="6">
        <v>90</v>
      </c>
      <c r="C14" s="2" t="s">
        <v>18</v>
      </c>
    </row>
    <row r="15" spans="1:3" ht="12.75" hidden="1">
      <c r="A15" s="14" t="s">
        <v>26</v>
      </c>
      <c r="B15" s="6">
        <f>100-B14</f>
        <v>10</v>
      </c>
      <c r="C15" s="2" t="s">
        <v>18</v>
      </c>
    </row>
    <row r="16" spans="1:3" ht="12.75">
      <c r="A16" s="13" t="s">
        <v>12</v>
      </c>
      <c r="B16" s="6">
        <v>7</v>
      </c>
      <c r="C16" s="2" t="s">
        <v>14</v>
      </c>
    </row>
    <row r="17" ht="12.75">
      <c r="A17" s="12"/>
    </row>
    <row r="18" ht="12.75">
      <c r="A18" s="9" t="s">
        <v>20</v>
      </c>
    </row>
    <row r="19" spans="1:3" ht="12.75">
      <c r="A19" s="13" t="s">
        <v>29</v>
      </c>
      <c r="B19" s="6">
        <f>B13*(100-B14)/100</f>
        <v>3000</v>
      </c>
      <c r="C19" s="2" t="s">
        <v>15</v>
      </c>
    </row>
    <row r="20" spans="1:3" ht="12.75">
      <c r="A20" s="13" t="s">
        <v>30</v>
      </c>
      <c r="B20" s="6">
        <f>B13*B14/100</f>
        <v>27000</v>
      </c>
      <c r="C20" s="2" t="s">
        <v>15</v>
      </c>
    </row>
    <row r="21" spans="1:3" ht="12.75">
      <c r="A21" s="13" t="s">
        <v>21</v>
      </c>
      <c r="B21" s="7">
        <f>B16*(B12*(B6+B7)+B5)</f>
        <v>4430.65</v>
      </c>
      <c r="C21" s="2" t="s">
        <v>10</v>
      </c>
    </row>
    <row r="22" spans="1:3" ht="12.75">
      <c r="A22" s="13" t="s">
        <v>19</v>
      </c>
      <c r="B22" s="7">
        <f>(B3+B8+B9)*B19/100</f>
        <v>2916</v>
      </c>
      <c r="C22" s="2" t="s">
        <v>10</v>
      </c>
    </row>
    <row r="23" spans="1:3" ht="12.75">
      <c r="A23" s="13" t="s">
        <v>1</v>
      </c>
      <c r="B23" s="7">
        <f>(B4+B8+B9)*B20/100</f>
        <v>15133.5</v>
      </c>
      <c r="C23" s="2" t="s">
        <v>10</v>
      </c>
    </row>
    <row r="24" spans="1:3" ht="12.75">
      <c r="A24" s="13" t="s">
        <v>22</v>
      </c>
      <c r="B24" s="7">
        <f>SUM(B21:B23)</f>
        <v>22480.15</v>
      </c>
      <c r="C24" s="2" t="s">
        <v>24</v>
      </c>
    </row>
    <row r="25" spans="1:3" ht="12.75">
      <c r="A25" s="15" t="s">
        <v>23</v>
      </c>
      <c r="B25" s="8">
        <f>B24/B13*100</f>
        <v>74.93383333333334</v>
      </c>
      <c r="C25" s="4" t="s">
        <v>7</v>
      </c>
    </row>
    <row r="26" spans="1:3" ht="12.75">
      <c r="A26" s="17" t="s">
        <v>32</v>
      </c>
      <c r="B26" s="8">
        <f>(B24+B10)/B13*100</f>
        <v>75.90076666666667</v>
      </c>
      <c r="C26" s="4" t="s">
        <v>7</v>
      </c>
    </row>
    <row r="28" ht="12.75">
      <c r="B2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Raulka</dc:creator>
  <cp:keywords/>
  <dc:description/>
  <cp:lastModifiedBy>kodu</cp:lastModifiedBy>
  <dcterms:created xsi:type="dcterms:W3CDTF">2007-12-06T17:45:56Z</dcterms:created>
  <dcterms:modified xsi:type="dcterms:W3CDTF">2007-12-06T21:19:18Z</dcterms:modified>
  <cp:category/>
  <cp:version/>
  <cp:contentType/>
  <cp:contentStatus/>
</cp:coreProperties>
</file>