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1"/>
  </bookViews>
  <sheets>
    <sheet name="1 jaan 2008" sheetId="1" r:id="rId1"/>
    <sheet name="1 juuli 2008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<sst xmlns="http://schemas.openxmlformats.org/spreadsheetml/2006/main" count="102" uniqueCount="53">
  <si>
    <t>päevatariif</t>
  </si>
  <si>
    <t>öötariif</t>
  </si>
  <si>
    <t>mõõtesüsteemi tasu</t>
  </si>
  <si>
    <t>EN ampritasu*</t>
  </si>
  <si>
    <t>V ampritasu</t>
  </si>
  <si>
    <t>taastuvenergia tasu</t>
  </si>
  <si>
    <t>elektriaktsiis</t>
  </si>
  <si>
    <t>senti/kWh</t>
  </si>
  <si>
    <t>krooni/kuus</t>
  </si>
  <si>
    <t>krooni/A kuus</t>
  </si>
  <si>
    <t>Krooni</t>
  </si>
  <si>
    <t>Peakaitse</t>
  </si>
  <si>
    <t>Kütteperiood</t>
  </si>
  <si>
    <t>A</t>
  </si>
  <si>
    <t>kuud</t>
  </si>
  <si>
    <t>kWh</t>
  </si>
  <si>
    <t>Öötariifiga tarbimise osatähtsus</t>
  </si>
  <si>
    <t>%</t>
  </si>
  <si>
    <t>Päevatariif</t>
  </si>
  <si>
    <t>Kütteperioodil</t>
  </si>
  <si>
    <t>Mõõtesüsteemi ja ampritasud</t>
  </si>
  <si>
    <t>Kokku</t>
  </si>
  <si>
    <t xml:space="preserve">Keskmine </t>
  </si>
  <si>
    <t xml:space="preserve">Krooni </t>
  </si>
  <si>
    <t>hind</t>
  </si>
  <si>
    <t>Päevatariifiga tarbimise osatähtsus</t>
  </si>
  <si>
    <r>
      <t>Alates 01.jaanuarist 2008</t>
    </r>
    <r>
      <rPr>
        <sz val="10"/>
        <rFont val="Arial"/>
        <family val="0"/>
      </rPr>
      <t xml:space="preserve"> küttepaketi</t>
    </r>
  </si>
  <si>
    <t>paketi vahetustasu</t>
  </si>
  <si>
    <t>päevatariifiga</t>
  </si>
  <si>
    <t>öötariifiga</t>
  </si>
  <si>
    <t>krooni</t>
  </si>
  <si>
    <t>Paketi vahetustasuga</t>
  </si>
  <si>
    <t>Akumulatsioonipaaki küttes</t>
  </si>
  <si>
    <t>Muuta ainult punasega olevaid lahtreid vastavalt oma andmetele</t>
  </si>
  <si>
    <t>Hoone küttevajadus. 31500kWh 120-150m2maja puhul</t>
  </si>
  <si>
    <r>
      <t xml:space="preserve">Elektrienergia tarbimine </t>
    </r>
    <r>
      <rPr>
        <b/>
        <sz val="10"/>
        <rFont val="Arial"/>
        <family val="2"/>
      </rPr>
      <t>küttele</t>
    </r>
  </si>
  <si>
    <t>hind ilma paketivahetuseta</t>
  </si>
  <si>
    <r>
      <t>Alates 01.juulist 2008</t>
    </r>
    <r>
      <rPr>
        <sz val="10"/>
        <rFont val="Arial"/>
        <family val="0"/>
      </rPr>
      <t xml:space="preserve"> küttepaketi</t>
    </r>
  </si>
  <si>
    <t>EN3 päevatariif</t>
  </si>
  <si>
    <t>50,45 senti/kWh</t>
  </si>
  <si>
    <t>EN3 öötariif</t>
  </si>
  <si>
    <t>18,43 senti/kWh</t>
  </si>
  <si>
    <t>EN3 ampritasu*</t>
  </si>
  <si>
    <t>9,95 krooni/A kuus</t>
  </si>
  <si>
    <t>V päevatariif</t>
  </si>
  <si>
    <t>53,09 senti/kWh</t>
  </si>
  <si>
    <t>V öötariif</t>
  </si>
  <si>
    <t>30,79 senti/kWh</t>
  </si>
  <si>
    <t>V mõõtesüsteemi tasu</t>
  </si>
  <si>
    <t>23,49 krooni/kuus</t>
  </si>
  <si>
    <t>5,13 krooni/A kuus</t>
  </si>
  <si>
    <t>3,58 senti/kWh</t>
  </si>
  <si>
    <t>5,90 senti/kWh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</si>
</sst>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2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right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 applyProtection="1">
      <alignment wrapText="1"/>
      <protection/>
    </xf>
    <xf numFmtId="0" fontId="2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4" sqref="A34"/>
    </sheetView>
  </sheetViews>
  <sheetFormatPr defaultColWidth="62.7109375" defaultRowHeight="12.75"/>
  <cols>
    <col min="1" max="1" width="33.8515625" style="0" bestFit="1" customWidth="1"/>
    <col min="2" max="2" width="9.7109375" style="1" customWidth="1"/>
    <col min="3" max="3" width="19.7109375" style="0" customWidth="1"/>
    <col min="4" max="4" width="11.421875" style="0" customWidth="1"/>
    <col min="5" max="5" width="11.00390625" style="0" bestFit="1" customWidth="1"/>
  </cols>
  <sheetData>
    <row r="1" spans="1:2" ht="12.75">
      <c r="A1" s="10" t="s">
        <v>26</v>
      </c>
      <c r="B1" s="1" t="s">
        <v>24</v>
      </c>
    </row>
    <row r="2" spans="1:3" ht="12.75">
      <c r="A2" s="11" t="s">
        <v>0</v>
      </c>
      <c r="B2" s="5">
        <v>87.72</v>
      </c>
      <c r="C2" s="3" t="s">
        <v>7</v>
      </c>
    </row>
    <row r="3" spans="1:3" ht="12.75">
      <c r="A3" s="11" t="s">
        <v>1</v>
      </c>
      <c r="B3" s="5">
        <v>46.57</v>
      </c>
      <c r="C3" s="3" t="s">
        <v>7</v>
      </c>
    </row>
    <row r="4" spans="1:3" ht="12.75">
      <c r="A4" s="11" t="s">
        <v>2</v>
      </c>
      <c r="B4" s="5">
        <v>24.15</v>
      </c>
      <c r="C4" s="3" t="s">
        <v>8</v>
      </c>
    </row>
    <row r="5" spans="1:3" ht="12.75">
      <c r="A5" s="11" t="s">
        <v>3</v>
      </c>
      <c r="B5" s="5">
        <v>9.95</v>
      </c>
      <c r="C5" s="3" t="s">
        <v>9</v>
      </c>
    </row>
    <row r="6" spans="1:3" ht="12.75">
      <c r="A6" s="11" t="s">
        <v>4</v>
      </c>
      <c r="B6" s="5">
        <v>5.27</v>
      </c>
      <c r="C6" s="3" t="s">
        <v>9</v>
      </c>
    </row>
    <row r="7" spans="1:3" ht="12.75">
      <c r="A7" s="11" t="s">
        <v>5</v>
      </c>
      <c r="B7" s="5">
        <v>3.58</v>
      </c>
      <c r="C7" s="3" t="s">
        <v>7</v>
      </c>
    </row>
    <row r="8" spans="1:3" ht="12.75">
      <c r="A8" s="11" t="s">
        <v>6</v>
      </c>
      <c r="B8" s="5">
        <v>5.9</v>
      </c>
      <c r="C8" s="3" t="s">
        <v>7</v>
      </c>
    </row>
    <row r="9" spans="1:3" ht="12.75">
      <c r="A9" s="11" t="s">
        <v>27</v>
      </c>
      <c r="B9" s="5">
        <v>290.08</v>
      </c>
      <c r="C9" s="3" t="s">
        <v>30</v>
      </c>
    </row>
    <row r="10" spans="1:3" ht="12.75">
      <c r="A10" s="19"/>
      <c r="B10" s="20"/>
      <c r="C10" s="21"/>
    </row>
    <row r="11" ht="25.5">
      <c r="A11" s="22" t="s">
        <v>33</v>
      </c>
    </row>
    <row r="12" spans="1:3" ht="12.75">
      <c r="A12" s="13" t="s">
        <v>11</v>
      </c>
      <c r="B12" s="18">
        <v>32</v>
      </c>
      <c r="C12" s="2" t="s">
        <v>13</v>
      </c>
    </row>
    <row r="13" spans="1:4" ht="12.75">
      <c r="A13" s="14" t="s">
        <v>35</v>
      </c>
      <c r="B13" s="18">
        <v>31500</v>
      </c>
      <c r="C13" s="2" t="s">
        <v>15</v>
      </c>
      <c r="D13" t="s">
        <v>34</v>
      </c>
    </row>
    <row r="14" spans="1:4" ht="12.75">
      <c r="A14" s="14" t="s">
        <v>16</v>
      </c>
      <c r="B14" s="18">
        <v>100</v>
      </c>
      <c r="C14" s="2" t="s">
        <v>17</v>
      </c>
      <c r="D14" t="s">
        <v>32</v>
      </c>
    </row>
    <row r="15" spans="1:3" ht="12.75">
      <c r="A15" s="14" t="s">
        <v>25</v>
      </c>
      <c r="B15" s="6">
        <f>100-B14</f>
        <v>0</v>
      </c>
      <c r="C15" s="2" t="s">
        <v>17</v>
      </c>
    </row>
    <row r="16" spans="1:3" ht="12.75">
      <c r="A16" s="13" t="s">
        <v>12</v>
      </c>
      <c r="B16" s="18">
        <v>7</v>
      </c>
      <c r="C16" s="2" t="s">
        <v>14</v>
      </c>
    </row>
    <row r="17" ht="12.75">
      <c r="A17" s="12"/>
    </row>
    <row r="18" ht="12.75">
      <c r="A18" s="9" t="s">
        <v>19</v>
      </c>
    </row>
    <row r="19" spans="1:3" ht="12.75">
      <c r="A19" s="13" t="s">
        <v>28</v>
      </c>
      <c r="B19" s="6">
        <f>B13*(100-B14)/100</f>
        <v>0</v>
      </c>
      <c r="C19" s="2" t="s">
        <v>15</v>
      </c>
    </row>
    <row r="20" spans="1:3" ht="12.75">
      <c r="A20" s="13" t="s">
        <v>29</v>
      </c>
      <c r="B20" s="6">
        <f>B13*B14/100</f>
        <v>31500</v>
      </c>
      <c r="C20" s="2" t="s">
        <v>15</v>
      </c>
    </row>
    <row r="21" spans="1:3" ht="12.75">
      <c r="A21" s="13" t="s">
        <v>20</v>
      </c>
      <c r="B21" s="7">
        <f>B16*(B12*(B5+B6)+B4)</f>
        <v>3578.3299999999995</v>
      </c>
      <c r="C21" s="2" t="s">
        <v>10</v>
      </c>
    </row>
    <row r="22" spans="1:3" ht="12.75">
      <c r="A22" s="13" t="s">
        <v>18</v>
      </c>
      <c r="B22" s="7">
        <f>(B2+B7+B8)*B19/100</f>
        <v>0</v>
      </c>
      <c r="C22" s="2" t="s">
        <v>10</v>
      </c>
    </row>
    <row r="23" spans="1:3" ht="12.75">
      <c r="A23" s="13" t="s">
        <v>1</v>
      </c>
      <c r="B23" s="7">
        <f>(B3+B7+B8)*B20/100</f>
        <v>17655.75</v>
      </c>
      <c r="C23" s="2" t="s">
        <v>10</v>
      </c>
    </row>
    <row r="24" spans="1:4" ht="12.75">
      <c r="A24" s="13" t="s">
        <v>21</v>
      </c>
      <c r="B24" s="7">
        <f>SUM(B21:B23)</f>
        <v>21234.079999999998</v>
      </c>
      <c r="C24" s="2" t="s">
        <v>23</v>
      </c>
      <c r="D24" t="s">
        <v>36</v>
      </c>
    </row>
    <row r="25" spans="1:3" ht="12.75">
      <c r="A25" s="15" t="s">
        <v>22</v>
      </c>
      <c r="B25" s="8">
        <f>B24/B13*100</f>
        <v>67.40977777777776</v>
      </c>
      <c r="C25" s="4" t="s">
        <v>7</v>
      </c>
    </row>
    <row r="26" spans="1:3" ht="12.75">
      <c r="A26" s="17" t="s">
        <v>31</v>
      </c>
      <c r="B26" s="8">
        <f>(B24+B9)/B13*100</f>
        <v>68.33066666666666</v>
      </c>
      <c r="C26" s="4" t="s">
        <v>7</v>
      </c>
    </row>
    <row r="28" ht="12.75">
      <c r="B28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54.8515625" style="0" bestFit="1" customWidth="1"/>
    <col min="2" max="2" width="8.57421875" style="0" bestFit="1" customWidth="1"/>
    <col min="3" max="3" width="16.421875" style="0" bestFit="1" customWidth="1"/>
    <col min="4" max="4" width="47.140625" style="0" bestFit="1" customWidth="1"/>
    <col min="5" max="16384" width="88.7109375" style="0" customWidth="1"/>
  </cols>
  <sheetData>
    <row r="1" spans="1:2" ht="13.5" thickBot="1">
      <c r="A1" s="10" t="s">
        <v>37</v>
      </c>
      <c r="B1" s="1" t="s">
        <v>24</v>
      </c>
    </row>
    <row r="2" spans="1:3" ht="13.5" thickBot="1">
      <c r="A2" s="23" t="s">
        <v>38</v>
      </c>
      <c r="B2" s="23">
        <v>50.45</v>
      </c>
      <c r="C2" s="23" t="s">
        <v>39</v>
      </c>
    </row>
    <row r="3" spans="1:3" ht="13.5" thickBot="1">
      <c r="A3" s="23" t="s">
        <v>40</v>
      </c>
      <c r="B3" s="23">
        <v>18.43</v>
      </c>
      <c r="C3" s="23" t="s">
        <v>41</v>
      </c>
    </row>
    <row r="4" spans="1:3" ht="13.5" thickBot="1">
      <c r="A4" s="23" t="s">
        <v>42</v>
      </c>
      <c r="B4" s="23">
        <v>9.95</v>
      </c>
      <c r="C4" s="23" t="s">
        <v>43</v>
      </c>
    </row>
    <row r="5" spans="1:3" ht="13.5" thickBot="1">
      <c r="A5" s="23" t="s">
        <v>44</v>
      </c>
      <c r="B5" s="23">
        <v>53.09</v>
      </c>
      <c r="C5" s="23" t="s">
        <v>45</v>
      </c>
    </row>
    <row r="6" spans="1:3" ht="13.5" thickBot="1">
      <c r="A6" s="23" t="s">
        <v>46</v>
      </c>
      <c r="B6" s="23">
        <v>30.79</v>
      </c>
      <c r="C6" s="23" t="s">
        <v>47</v>
      </c>
    </row>
    <row r="7" spans="1:3" ht="13.5" thickBot="1">
      <c r="A7" s="23" t="s">
        <v>48</v>
      </c>
      <c r="B7" s="23">
        <v>23.49</v>
      </c>
      <c r="C7" s="23" t="s">
        <v>49</v>
      </c>
    </row>
    <row r="8" spans="1:3" ht="13.5" thickBot="1">
      <c r="A8" s="23" t="s">
        <v>4</v>
      </c>
      <c r="B8" s="23">
        <v>5.13</v>
      </c>
      <c r="C8" s="23" t="s">
        <v>50</v>
      </c>
    </row>
    <row r="9" spans="1:3" ht="13.5" thickBot="1">
      <c r="A9" s="23" t="s">
        <v>5</v>
      </c>
      <c r="B9" s="23">
        <v>3.58</v>
      </c>
      <c r="C9" s="23" t="s">
        <v>51</v>
      </c>
    </row>
    <row r="10" spans="1:3" ht="13.5" thickBot="1">
      <c r="A10" s="23" t="s">
        <v>6</v>
      </c>
      <c r="B10" s="23">
        <v>5.9</v>
      </c>
      <c r="C10" s="23" t="s">
        <v>52</v>
      </c>
    </row>
    <row r="11" spans="1:3" ht="12.75">
      <c r="A11" s="11" t="s">
        <v>27</v>
      </c>
      <c r="B11" s="5">
        <v>286.22</v>
      </c>
      <c r="C11" s="3" t="s">
        <v>30</v>
      </c>
    </row>
    <row r="12" spans="1:3" ht="12.75">
      <c r="A12" s="19"/>
      <c r="B12" s="20"/>
      <c r="C12" s="21"/>
    </row>
    <row r="13" spans="1:2" ht="12.75">
      <c r="A13" s="22" t="s">
        <v>33</v>
      </c>
      <c r="B13" s="1"/>
    </row>
    <row r="14" spans="1:3" ht="12.75">
      <c r="A14" s="13" t="s">
        <v>11</v>
      </c>
      <c r="B14" s="18">
        <v>32</v>
      </c>
      <c r="C14" s="2" t="s">
        <v>13</v>
      </c>
    </row>
    <row r="15" spans="1:4" ht="12.75">
      <c r="A15" s="14" t="s">
        <v>35</v>
      </c>
      <c r="B15" s="18">
        <v>31500</v>
      </c>
      <c r="C15" s="2" t="s">
        <v>15</v>
      </c>
      <c r="D15" t="s">
        <v>34</v>
      </c>
    </row>
    <row r="16" spans="1:4" ht="12.75">
      <c r="A16" s="14" t="s">
        <v>16</v>
      </c>
      <c r="B16" s="18">
        <v>100</v>
      </c>
      <c r="C16" s="2" t="s">
        <v>17</v>
      </c>
      <c r="D16" t="s">
        <v>32</v>
      </c>
    </row>
    <row r="17" spans="1:3" ht="12.75">
      <c r="A17" s="14" t="s">
        <v>25</v>
      </c>
      <c r="B17" s="6">
        <f>100-B16</f>
        <v>0</v>
      </c>
      <c r="C17" s="2" t="s">
        <v>17</v>
      </c>
    </row>
    <row r="18" spans="1:3" ht="12.75">
      <c r="A18" s="13" t="s">
        <v>12</v>
      </c>
      <c r="B18" s="18">
        <v>7</v>
      </c>
      <c r="C18" s="2" t="s">
        <v>14</v>
      </c>
    </row>
    <row r="19" spans="1:2" ht="12.75">
      <c r="A19" s="12"/>
      <c r="B19" s="1"/>
    </row>
    <row r="20" spans="1:2" ht="12.75">
      <c r="A20" s="9" t="s">
        <v>19</v>
      </c>
      <c r="B20" s="1"/>
    </row>
    <row r="21" spans="1:3" ht="12.75">
      <c r="A21" s="13" t="s">
        <v>28</v>
      </c>
      <c r="B21" s="6">
        <f>B15*(100-B16)/100</f>
        <v>0</v>
      </c>
      <c r="C21" s="2" t="s">
        <v>15</v>
      </c>
    </row>
    <row r="22" spans="1:3" ht="12.75">
      <c r="A22" s="13" t="s">
        <v>29</v>
      </c>
      <c r="B22" s="6">
        <f>B15*B16/100</f>
        <v>31500</v>
      </c>
      <c r="C22" s="2" t="s">
        <v>15</v>
      </c>
    </row>
    <row r="23" spans="1:3" ht="12.75">
      <c r="A23" s="13" t="s">
        <v>20</v>
      </c>
      <c r="B23" s="7">
        <f>B18*(B14*(B4+B8)+B7)</f>
        <v>3542.3499999999995</v>
      </c>
      <c r="C23" s="2" t="s">
        <v>10</v>
      </c>
    </row>
    <row r="24" spans="1:3" ht="12.75">
      <c r="A24" s="13" t="s">
        <v>18</v>
      </c>
      <c r="B24" s="7">
        <f>(B2+B5+B9+B10)*B21/100</f>
        <v>0</v>
      </c>
      <c r="C24" s="2" t="s">
        <v>10</v>
      </c>
    </row>
    <row r="25" spans="1:3" ht="12.75">
      <c r="A25" s="13" t="s">
        <v>1</v>
      </c>
      <c r="B25" s="7">
        <f>(B3+B9+B10+B6)*B22/100</f>
        <v>18490.499999999996</v>
      </c>
      <c r="C25" s="2" t="s">
        <v>10</v>
      </c>
    </row>
    <row r="26" spans="1:4" ht="12.75">
      <c r="A26" s="13" t="s">
        <v>21</v>
      </c>
      <c r="B26" s="7">
        <f>SUM(B23:B25)</f>
        <v>22032.849999999995</v>
      </c>
      <c r="C26" s="2" t="s">
        <v>23</v>
      </c>
      <c r="D26" t="s">
        <v>36</v>
      </c>
    </row>
    <row r="27" spans="1:3" ht="12.75">
      <c r="A27" s="15" t="s">
        <v>22</v>
      </c>
      <c r="B27" s="8">
        <f>B26/B15*100</f>
        <v>69.94555555555554</v>
      </c>
      <c r="C27" s="4" t="s">
        <v>7</v>
      </c>
    </row>
    <row r="28" spans="1:3" ht="12.75">
      <c r="A28" s="17" t="s">
        <v>31</v>
      </c>
      <c r="B28" s="8">
        <f>(B26+B11)/B15*100</f>
        <v>70.85419047619045</v>
      </c>
      <c r="C28" s="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Raulka</dc:creator>
  <cp:keywords/>
  <dc:description/>
  <cp:lastModifiedBy>raul.kaarma</cp:lastModifiedBy>
  <dcterms:created xsi:type="dcterms:W3CDTF">2007-12-06T17:45:56Z</dcterms:created>
  <dcterms:modified xsi:type="dcterms:W3CDTF">2008-09-24T09:37:08Z</dcterms:modified>
  <cp:category/>
  <cp:version/>
  <cp:contentType/>
  <cp:contentStatus/>
</cp:coreProperties>
</file>